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List1" sheetId="1" r:id="rId1"/>
    <sheet name="OKRR 2013" sheetId="2" r:id="rId2"/>
    <sheet name="List2" sheetId="3" r:id="rId3"/>
    <sheet name="List3" sheetId="4" r:id="rId4"/>
    <sheet name="List4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<sst xmlns="http://schemas.openxmlformats.org/spreadsheetml/2006/main" count="196" uniqueCount="160">
  <si>
    <t>Sdružení hasičů Čech ,Moravy a Slezska.  Okresní sdružení hasičů Břeclav</t>
  </si>
  <si>
    <r>
      <t>Hlavní 91  691 06 Velké Pavlovice. Mobil :602 864 162. mail:</t>
    </r>
    <r>
      <rPr>
        <b/>
        <sz val="8"/>
        <color indexed="12"/>
        <rFont val="Arial"/>
        <family val="2"/>
      </rPr>
      <t xml:space="preserve">osh.breclav@c-mail.cz </t>
    </r>
    <r>
      <rPr>
        <sz val="8"/>
        <rFont val="Arial"/>
        <family val="2"/>
      </rPr>
      <t xml:space="preserve">, IČO: 63434989,  </t>
    </r>
    <r>
      <rPr>
        <b/>
        <sz val="8"/>
        <rFont val="Arial"/>
        <family val="2"/>
      </rPr>
      <t>DIČ: CZ63464989</t>
    </r>
  </si>
  <si>
    <t>číslo účtu: 203041486/0300</t>
  </si>
  <si>
    <t xml:space="preserve"> </t>
  </si>
  <si>
    <t>ZÁPIS</t>
  </si>
  <si>
    <t>Program jednání:</t>
  </si>
  <si>
    <t>2   Inventarizace majetku OSH</t>
  </si>
  <si>
    <t xml:space="preserve">3 Kontrola zápisů z VV OSH, odborných rad </t>
  </si>
  <si>
    <t>Účast OKRR</t>
  </si>
  <si>
    <t>Neomluven:</t>
  </si>
  <si>
    <t xml:space="preserve"> Hospodář OSH</t>
  </si>
  <si>
    <t>Adámek Miroslav</t>
  </si>
  <si>
    <t>BOD 1</t>
  </si>
  <si>
    <t xml:space="preserve">Byly předloženy účetní doklady,Pokladní kniha elektronicky zpracovaná a výpisy z účtů Poštovní  </t>
  </si>
  <si>
    <t xml:space="preserve">spořitelny .Doklady předložil  Miroslav Adámek - hospodář OSH Břeclav.  Kontrolou účtů nebyly  </t>
  </si>
  <si>
    <t>zjištěny závady.</t>
  </si>
  <si>
    <t>Příjmy:</t>
  </si>
  <si>
    <t xml:space="preserve">Dotace MV - požární  sport </t>
  </si>
  <si>
    <t>Dotace MV mládež + Krajské kolo dorostu</t>
  </si>
  <si>
    <t>Členské Příspěvky - odvod Dospělí</t>
  </si>
  <si>
    <t>Členské příspěvy - mládež</t>
  </si>
  <si>
    <t>Kolektivní členi</t>
  </si>
  <si>
    <t>Dotace MŠ - vzdělávání</t>
  </si>
  <si>
    <t>Dotace MŠ - provoz + mzdy</t>
  </si>
  <si>
    <t>HVP - Provize</t>
  </si>
  <si>
    <t>BHL příspěvek na vlastní činnost</t>
  </si>
  <si>
    <t>Dotace Jm.kraje a KSH</t>
  </si>
  <si>
    <t>Hasičské zboží - prodej</t>
  </si>
  <si>
    <t>Úrok</t>
  </si>
  <si>
    <t xml:space="preserve">strana 2    </t>
  </si>
  <si>
    <t>Výdaje</t>
  </si>
  <si>
    <t>SZ + VV OSH + OKRR</t>
  </si>
  <si>
    <t>Odborná rada velitelů</t>
  </si>
  <si>
    <t>Odborná rada mládeže</t>
  </si>
  <si>
    <t>Autoprovoz</t>
  </si>
  <si>
    <t>Odvod za dospělé</t>
  </si>
  <si>
    <t>Odvod za mládež</t>
  </si>
  <si>
    <t>BHL</t>
  </si>
  <si>
    <t>Soutěže dospělí</t>
  </si>
  <si>
    <t>Soutěže mládež</t>
  </si>
  <si>
    <t>Dotace MŠ vdělávaní</t>
  </si>
  <si>
    <t>Majetek OSH nákup</t>
  </si>
  <si>
    <t>Rekapitulace</t>
  </si>
  <si>
    <t>Zůstatek  v pokladně</t>
  </si>
  <si>
    <t>Zůstatek v bance</t>
  </si>
  <si>
    <t>Kontrolní součet pokladny a banky</t>
  </si>
  <si>
    <t>BOD  2</t>
  </si>
  <si>
    <t>Invetarizace majetku OSH Břeclav</t>
  </si>
  <si>
    <t>Byly předloženy tyto doklady</t>
  </si>
  <si>
    <t>1)</t>
  </si>
  <si>
    <t>Celkový inventární seznam majetku od 500 Kč do 100.000 Kč</t>
  </si>
  <si>
    <t>2)</t>
  </si>
  <si>
    <t>Protokol o provedené invetarizaci k 31.12.2013</t>
  </si>
  <si>
    <t>3)</t>
  </si>
  <si>
    <t>Výpis invetarního majetku od 300 Kč do 3000 Kč</t>
  </si>
  <si>
    <t>4)</t>
  </si>
  <si>
    <t>Výpis vlastního majetku pořízeného z vlastních zdrojů v hodnotě 7.000 Kč - 60.000 Kč</t>
  </si>
  <si>
    <t>5)</t>
  </si>
  <si>
    <t>Výpis inventárního majetku pořízeného z dotací MŠ v hodnotě 7.000 Kč - 60.000 Kč</t>
  </si>
  <si>
    <t>6)</t>
  </si>
  <si>
    <t>Výpis inventárního majetku pořízeného z dotací MV v hodnotě 7.000 Kč - 60.000 Kč</t>
  </si>
  <si>
    <t>7)</t>
  </si>
  <si>
    <t>Inventární soupis korunové poklady</t>
  </si>
  <si>
    <t>8)</t>
  </si>
  <si>
    <t>Inventární soupis Bankovních účtů</t>
  </si>
  <si>
    <t>9)</t>
  </si>
  <si>
    <t>Inventární soupis skladových zásob včetně přílohy - soupis zboží</t>
  </si>
  <si>
    <t>10)</t>
  </si>
  <si>
    <t>Protokol o vyřazeném zboží</t>
  </si>
  <si>
    <t>Komise probírala jednotlivé položky podle inventárních soupisů a náměstekem starosty OSH byly</t>
  </si>
  <si>
    <t>předloženy ke kontrole. Všechny předměty zapsané v inventárních soupisech souhlasí a jsou</t>
  </si>
  <si>
    <t>opatřeny inventárními čísly. U zboží mimo sklad byly dodány předávací protokoly a zápis o kntrole.</t>
  </si>
  <si>
    <t>strana č.3</t>
  </si>
  <si>
    <t>Hasičské zboží na skladě</t>
  </si>
  <si>
    <t>Zboží celkem</t>
  </si>
  <si>
    <t>Prodané zboží</t>
  </si>
  <si>
    <t>Pokladna zůstatek</t>
  </si>
  <si>
    <t>Banka zůstatek</t>
  </si>
  <si>
    <t>Inventární majetek</t>
  </si>
  <si>
    <t>funkce</t>
  </si>
  <si>
    <t>podpis</t>
  </si>
  <si>
    <t>Michna Jiří</t>
  </si>
  <si>
    <t>předseda OKRR</t>
  </si>
  <si>
    <t>člen OKRR</t>
  </si>
  <si>
    <t>Kotačka Michal</t>
  </si>
  <si>
    <t>hospodář OSH</t>
  </si>
  <si>
    <t>starosta OSH</t>
  </si>
  <si>
    <t>název</t>
  </si>
  <si>
    <t>počet</t>
  </si>
  <si>
    <t>za 1 ks</t>
  </si>
  <si>
    <t>celkem</t>
  </si>
  <si>
    <t>medaile za mezinárodní spolupráci</t>
  </si>
  <si>
    <t>Čestný člen</t>
  </si>
  <si>
    <t>Za zásluhy</t>
  </si>
  <si>
    <t>za Příkladnou práci</t>
  </si>
  <si>
    <t>za věrnost 10 let</t>
  </si>
  <si>
    <t>Rukávová nášivka</t>
  </si>
  <si>
    <t>Spotřební materál</t>
  </si>
  <si>
    <t>Hasičské zboží spotřební</t>
  </si>
  <si>
    <t>Hasičské zboží podej</t>
  </si>
  <si>
    <t>Kancelářské zboží</t>
  </si>
  <si>
    <t>Dary</t>
  </si>
  <si>
    <t>Zasloužilí Hasiči</t>
  </si>
  <si>
    <t>Účetnictví + banka 1+  SH ČMS</t>
  </si>
  <si>
    <t>Spoje dotace</t>
  </si>
  <si>
    <t>Spoje vlastní</t>
  </si>
  <si>
    <t>Dotace MŠ  provoz + nájem</t>
  </si>
  <si>
    <t>Převod z roku 2014  Pokladna + banka celkem</t>
  </si>
  <si>
    <t>VÝSLEDKY HOSPODAŘENÍ v roce 2015</t>
  </si>
  <si>
    <t>1   Kontrola hospodaření za rok 2015</t>
  </si>
  <si>
    <t>T.G.Masaryka 11/9 ,  690 02 Břeclav</t>
  </si>
  <si>
    <t xml:space="preserve">zástupců sborů dobrovolných hasičů, ve složení: ing. Michna Jiří - předseda komise  ,   </t>
  </si>
  <si>
    <t xml:space="preserve">  Kotačka Michal, Adámek Miroslav</t>
  </si>
  <si>
    <t>Invetarizační komise byla jmenována ze členů OKRR dne 4.12.2015   na zasedání Shromáždění</t>
  </si>
  <si>
    <t>Internet</t>
  </si>
  <si>
    <t>Mzdy</t>
  </si>
  <si>
    <t>Údržba</t>
  </si>
  <si>
    <t>Vlastní prostředky</t>
  </si>
  <si>
    <t>Příjmy v roce 2015 celkem</t>
  </si>
  <si>
    <t>Dotace MŠ Mzdy</t>
  </si>
  <si>
    <t>Celkové příjmy z roku 2015 včetně převodu z roku 2014</t>
  </si>
  <si>
    <t>Celkové Výdaje v roce 2015</t>
  </si>
  <si>
    <t>ZŮSTATEK CELKEM k 31.12.2015</t>
  </si>
  <si>
    <t>Dotace Tábory + VČ</t>
  </si>
  <si>
    <t>Rekapitulace pohybu majetku v roce 2015</t>
  </si>
  <si>
    <t>Počáteční stav inventárního majetku k 1.1.2015</t>
  </si>
  <si>
    <t>Vyřazený,nebo převedený majetek v roce 2015</t>
  </si>
  <si>
    <t>celkem inventární majetek k 31.12.2015</t>
  </si>
  <si>
    <t>Převod  z roku 2014</t>
  </si>
  <si>
    <t>Zboží na skladě k 31.12.2015</t>
  </si>
  <si>
    <t>Nákup zboží v roce 2015  PRODEJNÉ</t>
  </si>
  <si>
    <t>Prodejné</t>
  </si>
  <si>
    <t>Hasičské zboží na skladě  neprodejné</t>
  </si>
  <si>
    <t>Nákup  zboží v roce 2015</t>
  </si>
  <si>
    <t>Vydáno</t>
  </si>
  <si>
    <t>směrnice</t>
  </si>
  <si>
    <t>32 ks</t>
  </si>
  <si>
    <t>á45 Kč</t>
  </si>
  <si>
    <t>Čestné uznání OSH + diplomy</t>
  </si>
  <si>
    <t>109 ks</t>
  </si>
  <si>
    <t>á 15</t>
  </si>
  <si>
    <t>Vyznamenání sborů</t>
  </si>
  <si>
    <t xml:space="preserve">3xZPP + 2 x ZZ </t>
  </si>
  <si>
    <t>5 ks</t>
  </si>
  <si>
    <t>á285</t>
  </si>
  <si>
    <t xml:space="preserve">dary  Hanák, OV Trnava, </t>
  </si>
  <si>
    <t xml:space="preserve">Zústatek  ČU, učebnice a průkazy </t>
  </si>
  <si>
    <t>Zboží na skladě neprodejné</t>
  </si>
  <si>
    <t>Příjmení jméno</t>
  </si>
  <si>
    <t>Zakoupený majetek v roce 2015</t>
  </si>
  <si>
    <t>Souhrn celkováho majetku OSH Břeclav k 31.12.2015</t>
  </si>
  <si>
    <t>Ing. Michna Jiří,   Kotačka Michal, Tesař Miroslav</t>
  </si>
  <si>
    <t>MTZ  SDH, tábory a volnočasovky</t>
  </si>
  <si>
    <t>Prošlo pokladnou ( Čestné prapory Drnholec a V.Pavlovice</t>
  </si>
  <si>
    <t>Prošlo pokladnou ( Čestné prapory Drnholec a V.Pavlovice )</t>
  </si>
  <si>
    <t>Invetarizace majetku OSH proběhla podle pokynů starosty SH ČMS p.  ing.Karla Richtra č.1/2015</t>
  </si>
  <si>
    <t>celkem výdaje v roce 2015</t>
  </si>
  <si>
    <t>Celkový majetek OSH k 1.1.2016 je:</t>
  </si>
  <si>
    <t>Žárská Leona</t>
  </si>
  <si>
    <t xml:space="preserve">        z jednání Okresní kontrolní a revizní rady konané dne  8.2. 2016  na sekretariátě OSH   Břeclav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</si>
</sst>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164" fontId="23" fillId="0" borderId="0" xfId="38" applyFont="1" applyFill="1" applyBorder="1" applyAlignment="1" applyProtection="1">
      <alignment horizontal="center"/>
      <protection/>
    </xf>
    <xf numFmtId="0" fontId="32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4" fontId="0" fillId="0" borderId="0" xfId="38" applyFont="1" applyFill="1" applyBorder="1" applyAlignment="1" applyProtection="1">
      <alignment/>
      <protection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4" fontId="23" fillId="0" borderId="0" xfId="38" applyFont="1" applyFill="1" applyBorder="1" applyAlignment="1" applyProtection="1">
      <alignment horizontal="center"/>
      <protection/>
    </xf>
    <xf numFmtId="164" fontId="29" fillId="0" borderId="12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3" fillId="0" borderId="10" xfId="38" applyFont="1" applyFill="1" applyBorder="1" applyAlignment="1" applyProtection="1">
      <alignment horizontal="center"/>
      <protection/>
    </xf>
    <xf numFmtId="164" fontId="0" fillId="0" borderId="0" xfId="38" applyAlignment="1">
      <alignment horizontal="center"/>
    </xf>
    <xf numFmtId="0" fontId="0" fillId="0" borderId="0" xfId="0" applyAlignment="1">
      <alignment horizontal="left"/>
    </xf>
    <xf numFmtId="164" fontId="31" fillId="0" borderId="12" xfId="38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38" applyFont="1" applyFill="1" applyBorder="1" applyAlignment="1" applyProtection="1">
      <alignment horizontal="center"/>
      <protection/>
    </xf>
    <xf numFmtId="164" fontId="0" fillId="0" borderId="13" xfId="38" applyFont="1" applyFill="1" applyBorder="1" applyAlignment="1" applyProtection="1">
      <alignment horizontal="center"/>
      <protection/>
    </xf>
    <xf numFmtId="164" fontId="28" fillId="0" borderId="14" xfId="38" applyFont="1" applyFill="1" applyBorder="1" applyAlignment="1" applyProtection="1">
      <alignment horizontal="center"/>
      <protection/>
    </xf>
    <xf numFmtId="164" fontId="28" fillId="0" borderId="14" xfId="0" applyNumberFormat="1" applyFont="1" applyBorder="1" applyAlignment="1">
      <alignment horizontal="center"/>
    </xf>
    <xf numFmtId="164" fontId="28" fillId="0" borderId="0" xfId="38" applyFont="1" applyFill="1" applyBorder="1" applyAlignment="1" applyProtection="1">
      <alignment horizontal="center"/>
      <protection/>
    </xf>
    <xf numFmtId="164" fontId="0" fillId="0" borderId="12" xfId="0" applyNumberFormat="1" applyBorder="1" applyAlignment="1">
      <alignment horizontal="center"/>
    </xf>
    <xf numFmtId="0" fontId="28" fillId="0" borderId="0" xfId="0" applyFont="1" applyBorder="1" applyAlignment="1">
      <alignment horizontal="center"/>
    </xf>
    <xf numFmtId="164" fontId="24" fillId="0" borderId="0" xfId="38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164" fontId="26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7" fillId="0" borderId="10" xfId="38" applyFont="1" applyFill="1" applyBorder="1" applyAlignment="1" applyProtection="1">
      <alignment horizontal="center"/>
      <protection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0" fillId="0" borderId="10" xfId="38" applyBorder="1" applyAlignment="1">
      <alignment horizontal="center"/>
    </xf>
    <xf numFmtId="164" fontId="0" fillId="0" borderId="0" xfId="38" applyBorder="1" applyAlignment="1">
      <alignment horizontal="center"/>
    </xf>
    <xf numFmtId="164" fontId="0" fillId="0" borderId="0" xfId="38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4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609600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81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114300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81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Plocha\HOSPODA&#344;EN&#205;\Hospoda&#345;en&#237;%202015\Pokladna%20Arch&#237;v%202015\rozpo&#269;et%202003%20-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ozpo&#269;et%202003%20-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50;&#269;ty-souhrn%20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 2015)"/>
      <sheetName val="R 2014"/>
      <sheetName val="R 2013"/>
      <sheetName val="R 2012"/>
      <sheetName val="R2011"/>
      <sheetName val="R 2010"/>
      <sheetName val="R 2009"/>
      <sheetName val="R 2008"/>
      <sheetName val="R 2007"/>
      <sheetName val="R 2006"/>
      <sheetName val="R 2005"/>
      <sheetName val="R2004"/>
      <sheetName val="R 2003 "/>
    </sheetNames>
    <sheetDataSet>
      <sheetData sheetId="0">
        <row r="16">
          <cell r="D16">
            <v>14000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 2015)"/>
      <sheetName val="R 2014"/>
      <sheetName val="R 2013"/>
      <sheetName val="R 2012"/>
      <sheetName val="R2011"/>
      <sheetName val="R 2010"/>
      <sheetName val="R 2009"/>
      <sheetName val="R 2008"/>
      <sheetName val="R 2007"/>
      <sheetName val="R 2006"/>
      <sheetName val="R 2005"/>
      <sheetName val="R2004"/>
      <sheetName val="R 2003 "/>
    </sheetNames>
    <sheetDataSet>
      <sheetData sheetId="0">
        <row r="6">
          <cell r="D6">
            <v>5160</v>
          </cell>
          <cell r="J6">
            <v>-8740</v>
          </cell>
        </row>
        <row r="7">
          <cell r="D7">
            <v>9088</v>
          </cell>
          <cell r="J7">
            <v>-11852</v>
          </cell>
        </row>
        <row r="8">
          <cell r="D8">
            <v>145800</v>
          </cell>
          <cell r="J8">
            <v>-17237</v>
          </cell>
        </row>
        <row r="9">
          <cell r="D9">
            <v>38000</v>
          </cell>
          <cell r="J9">
            <v>-16317</v>
          </cell>
        </row>
        <row r="10">
          <cell r="D10">
            <v>49220</v>
          </cell>
          <cell r="J10">
            <v>-6970</v>
          </cell>
        </row>
        <row r="11">
          <cell r="D11">
            <v>10.6</v>
          </cell>
          <cell r="J11">
            <v>-11136</v>
          </cell>
        </row>
        <row r="12">
          <cell r="D12">
            <v>15000</v>
          </cell>
          <cell r="J12">
            <v>-18981</v>
          </cell>
        </row>
        <row r="13">
          <cell r="J13">
            <v>-1898</v>
          </cell>
        </row>
        <row r="14">
          <cell r="D14">
            <v>59600</v>
          </cell>
          <cell r="J14">
            <v>-4540</v>
          </cell>
        </row>
        <row r="15">
          <cell r="D15">
            <v>12846</v>
          </cell>
          <cell r="J15">
            <v>-8759</v>
          </cell>
        </row>
        <row r="16">
          <cell r="J16">
            <v>-3226</v>
          </cell>
        </row>
        <row r="17">
          <cell r="D17">
            <v>92500</v>
          </cell>
          <cell r="J17">
            <v>-4782</v>
          </cell>
        </row>
        <row r="18">
          <cell r="D18">
            <v>21610</v>
          </cell>
          <cell r="J18">
            <v>-46724</v>
          </cell>
        </row>
        <row r="19">
          <cell r="D19">
            <v>18840</v>
          </cell>
          <cell r="J19">
            <v>-30340</v>
          </cell>
        </row>
        <row r="20">
          <cell r="D20">
            <v>92411.21</v>
          </cell>
          <cell r="J20">
            <v>-3800</v>
          </cell>
        </row>
        <row r="21">
          <cell r="J21">
            <v>-18293</v>
          </cell>
        </row>
        <row r="22">
          <cell r="J22">
            <v>-8627</v>
          </cell>
        </row>
        <row r="23">
          <cell r="J23">
            <v>-25130</v>
          </cell>
        </row>
        <row r="24">
          <cell r="J24">
            <v>-18840</v>
          </cell>
        </row>
        <row r="25">
          <cell r="J25">
            <v>-40873</v>
          </cell>
        </row>
        <row r="26">
          <cell r="J26">
            <v>-16804</v>
          </cell>
        </row>
        <row r="27">
          <cell r="J27">
            <v>-52715</v>
          </cell>
        </row>
        <row r="28">
          <cell r="J28">
            <v>-4430</v>
          </cell>
        </row>
        <row r="29">
          <cell r="J29">
            <v>-94674</v>
          </cell>
        </row>
        <row r="30">
          <cell r="J30">
            <v>-4071</v>
          </cell>
        </row>
        <row r="31">
          <cell r="J31">
            <v>-50315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UPIS 1"/>
      <sheetName val="soupis 2"/>
      <sheetName val="soupis 3"/>
      <sheetName val="soupis 4"/>
    </sheetNames>
    <sheetDataSet>
      <sheetData sheetId="1">
        <row r="163">
          <cell r="AU163">
            <v>21730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A17" sqref="A17:J17"/>
    </sheetView>
  </sheetViews>
  <sheetFormatPr defaultColWidth="9.140625" defaultRowHeight="12.75"/>
  <cols>
    <col min="1" max="1" width="9.28125" style="0" customWidth="1"/>
    <col min="10" max="10" width="16.28125" style="0" customWidth="1"/>
  </cols>
  <sheetData>
    <row r="1" spans="1:10" ht="19.5" customHeight="1">
      <c r="A1" s="32"/>
      <c r="B1" s="37" t="s">
        <v>0</v>
      </c>
      <c r="C1" s="37"/>
      <c r="D1" s="37"/>
      <c r="E1" s="37"/>
      <c r="F1" s="37"/>
      <c r="G1" s="37"/>
      <c r="H1" s="37"/>
      <c r="I1" s="37"/>
      <c r="J1" s="37"/>
    </row>
    <row r="2" spans="1:10" ht="6.75" customHeight="1">
      <c r="A2" s="32"/>
      <c r="B2" s="1"/>
      <c r="C2" s="1"/>
      <c r="D2" s="1"/>
      <c r="E2" s="1"/>
      <c r="F2" s="1"/>
      <c r="G2" s="1"/>
      <c r="H2" s="1"/>
      <c r="I2" s="1"/>
      <c r="J2" s="1"/>
    </row>
    <row r="3" spans="1:10" ht="12" customHeight="1">
      <c r="A3" s="32"/>
      <c r="B3" s="38" t="s">
        <v>1</v>
      </c>
      <c r="C3" s="38"/>
      <c r="D3" s="38"/>
      <c r="E3" s="38"/>
      <c r="F3" s="38"/>
      <c r="G3" s="38"/>
      <c r="H3" s="38"/>
      <c r="I3" s="38"/>
      <c r="J3" s="38"/>
    </row>
    <row r="4" spans="1:10" ht="12.75">
      <c r="A4" s="2"/>
      <c r="B4" s="39" t="s">
        <v>2</v>
      </c>
      <c r="C4" s="39"/>
      <c r="D4" s="39"/>
      <c r="E4" s="39"/>
      <c r="F4" s="39"/>
      <c r="G4" s="39"/>
      <c r="H4" s="39"/>
      <c r="I4" s="39"/>
      <c r="J4" s="39"/>
    </row>
    <row r="5" spans="1:11" ht="15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"/>
    </row>
    <row r="6" spans="1:11" ht="15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"/>
    </row>
    <row r="7" spans="1:10" ht="1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>
      <c r="A8" s="34" t="s">
        <v>3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15">
      <c r="A9" s="34" t="s">
        <v>3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ht="14.25">
      <c r="A10" s="36" t="s">
        <v>3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5">
      <c r="A11" s="34" t="s">
        <v>3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5">
      <c r="A12" s="34" t="s">
        <v>3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5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5">
      <c r="A14" s="34" t="s">
        <v>3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5" customHeight="1">
      <c r="A15" s="35" t="s">
        <v>3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5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5" customHeight="1">
      <c r="A21" s="33" t="s">
        <v>3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2.75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2.75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2.7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2.75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2.75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12.75">
      <c r="A33" s="32"/>
      <c r="B33" s="32"/>
      <c r="C33" s="32"/>
      <c r="D33" s="32"/>
      <c r="E33" s="32"/>
      <c r="F33" s="32"/>
      <c r="G33" s="32"/>
      <c r="H33" s="32"/>
      <c r="I33" s="32"/>
      <c r="J33" s="32"/>
    </row>
    <row r="34" spans="1:10" ht="15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15">
      <c r="A35" s="33"/>
      <c r="B35" s="33"/>
      <c r="C35" s="33"/>
      <c r="D35" s="33"/>
      <c r="E35" s="33"/>
      <c r="F35" s="33"/>
      <c r="G35" s="33"/>
      <c r="H35" s="33"/>
      <c r="I35" s="33"/>
      <c r="J35" s="33"/>
    </row>
    <row r="36" spans="1:10" ht="15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15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2.75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12.75">
      <c r="A39" s="32"/>
      <c r="B39" s="32"/>
      <c r="C39" s="32"/>
      <c r="D39" s="32"/>
      <c r="E39" s="32"/>
      <c r="F39" s="32"/>
      <c r="G39" s="32"/>
      <c r="H39" s="32"/>
      <c r="I39" s="32"/>
      <c r="J39" s="32"/>
    </row>
    <row r="40" spans="1:10" ht="12.75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10" ht="12.75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2" spans="1:10" ht="12.75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12.75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2.75">
      <c r="A44" s="32"/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12.75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12.75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2.75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12.75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12.75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1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"/>
    </row>
    <row r="51" spans="1:11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"/>
    </row>
    <row r="52" spans="1:11" ht="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"/>
    </row>
    <row r="53" spans="1:11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"/>
    </row>
    <row r="54" spans="1:11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"/>
    </row>
    <row r="55" ht="15">
      <c r="K55" s="3"/>
    </row>
    <row r="56" ht="15">
      <c r="K56" s="3"/>
    </row>
    <row r="57" ht="15">
      <c r="K57" s="3"/>
    </row>
    <row r="58" ht="15">
      <c r="K58" s="3"/>
    </row>
    <row r="59" ht="15">
      <c r="K59" s="3"/>
    </row>
    <row r="60" ht="15">
      <c r="K60" s="3"/>
    </row>
    <row r="61" ht="15">
      <c r="K61" s="3"/>
    </row>
    <row r="62" ht="15">
      <c r="K62" s="3"/>
    </row>
    <row r="63" ht="15">
      <c r="K63" s="3"/>
    </row>
    <row r="64" ht="15">
      <c r="K64" s="3"/>
    </row>
    <row r="65" ht="15">
      <c r="K65" s="3"/>
    </row>
    <row r="66" ht="15">
      <c r="K66" s="3"/>
    </row>
    <row r="67" ht="15">
      <c r="K67" s="3"/>
    </row>
    <row r="68" ht="15">
      <c r="K68" s="3"/>
    </row>
    <row r="69" ht="15">
      <c r="K69" s="3"/>
    </row>
    <row r="70" ht="15">
      <c r="K70" s="3"/>
    </row>
    <row r="71" ht="15">
      <c r="K71" s="3"/>
    </row>
    <row r="72" ht="15">
      <c r="K72" s="3"/>
    </row>
    <row r="73" ht="15">
      <c r="K73" s="3"/>
    </row>
    <row r="74" ht="15">
      <c r="K74" s="3"/>
    </row>
    <row r="75" ht="15">
      <c r="K75" s="3"/>
    </row>
    <row r="76" ht="15">
      <c r="K76" s="3"/>
    </row>
    <row r="77" ht="15">
      <c r="K77" s="3"/>
    </row>
  </sheetData>
  <sheetProtection/>
  <mergeCells count="54">
    <mergeCell ref="A1:A3"/>
    <mergeCell ref="B1:J1"/>
    <mergeCell ref="B3:J3"/>
    <mergeCell ref="B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38:J38"/>
    <mergeCell ref="A39:J39"/>
    <mergeCell ref="A40:J40"/>
    <mergeCell ref="A41:J41"/>
    <mergeCell ref="A42:J42"/>
    <mergeCell ref="A43:J43"/>
    <mergeCell ref="A44:J44"/>
    <mergeCell ref="A45:J45"/>
    <mergeCell ref="A46:J46"/>
    <mergeCell ref="A47:J47"/>
    <mergeCell ref="A48:J48"/>
    <mergeCell ref="A49:J49"/>
    <mergeCell ref="A50:J50"/>
    <mergeCell ref="A51:J51"/>
    <mergeCell ref="A52:J52"/>
    <mergeCell ref="A53:J53"/>
    <mergeCell ref="A54:J54"/>
  </mergeCells>
  <printOptions/>
  <pageMargins left="0.19652777777777777" right="0.19652777777777777" top="0.39375" bottom="0.9840277777777778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tabSelected="1" zoomScalePageLayoutView="0" workbookViewId="0" topLeftCell="A128">
      <selection activeCell="K139" sqref="K139"/>
    </sheetView>
  </sheetViews>
  <sheetFormatPr defaultColWidth="9.140625" defaultRowHeight="12.75"/>
  <cols>
    <col min="1" max="1" width="7.421875" style="0" customWidth="1"/>
    <col min="6" max="6" width="9.8515625" style="0" customWidth="1"/>
    <col min="10" max="10" width="14.8515625" style="0" customWidth="1"/>
  </cols>
  <sheetData>
    <row r="1" spans="1:10" ht="19.5" customHeight="1">
      <c r="A1" s="32"/>
      <c r="B1" s="37" t="s">
        <v>0</v>
      </c>
      <c r="C1" s="37"/>
      <c r="D1" s="37"/>
      <c r="E1" s="37"/>
      <c r="F1" s="37"/>
      <c r="G1" s="37"/>
      <c r="H1" s="37"/>
      <c r="I1" s="37"/>
      <c r="J1" s="37"/>
    </row>
    <row r="2" spans="1:10" ht="6.75" customHeight="1">
      <c r="A2" s="32"/>
      <c r="B2" s="1"/>
      <c r="C2" s="1"/>
      <c r="D2" s="1"/>
      <c r="E2" s="1"/>
      <c r="F2" s="1"/>
      <c r="G2" s="1"/>
      <c r="H2" s="1"/>
      <c r="I2" s="1"/>
      <c r="J2" s="1"/>
    </row>
    <row r="3" spans="1:10" ht="12" customHeight="1">
      <c r="A3" s="32"/>
      <c r="B3" s="38" t="s">
        <v>1</v>
      </c>
      <c r="C3" s="38"/>
      <c r="D3" s="38"/>
      <c r="E3" s="38"/>
      <c r="F3" s="38"/>
      <c r="G3" s="38"/>
      <c r="H3" s="38"/>
      <c r="I3" s="38"/>
      <c r="J3" s="38"/>
    </row>
    <row r="4" spans="1:10" ht="12.75">
      <c r="A4" s="2"/>
      <c r="B4" s="39" t="s">
        <v>2</v>
      </c>
      <c r="C4" s="39"/>
      <c r="D4" s="39"/>
      <c r="E4" s="39"/>
      <c r="F4" s="39"/>
      <c r="G4" s="39"/>
      <c r="H4" s="39"/>
      <c r="I4" s="39"/>
      <c r="J4" s="39"/>
    </row>
    <row r="5" spans="1:11" ht="18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4"/>
    </row>
    <row r="6" spans="1:11" ht="18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4"/>
    </row>
    <row r="7" spans="1:11" ht="18">
      <c r="A7" s="59" t="s">
        <v>159</v>
      </c>
      <c r="B7" s="59"/>
      <c r="C7" s="59"/>
      <c r="D7" s="59"/>
      <c r="E7" s="59"/>
      <c r="F7" s="59"/>
      <c r="G7" s="59"/>
      <c r="H7" s="59"/>
      <c r="I7" s="59"/>
      <c r="J7" s="59"/>
      <c r="K7" s="4"/>
    </row>
    <row r="8" spans="1:11" ht="18">
      <c r="A8" s="66" t="s">
        <v>110</v>
      </c>
      <c r="B8" s="67"/>
      <c r="C8" s="67"/>
      <c r="D8" s="67"/>
      <c r="E8" s="67"/>
      <c r="F8" s="67"/>
      <c r="G8" s="67"/>
      <c r="H8" s="67"/>
      <c r="I8" s="67"/>
      <c r="J8" s="67"/>
      <c r="K8" s="4"/>
    </row>
    <row r="9" spans="1:11" ht="18">
      <c r="A9" s="36" t="s">
        <v>3</v>
      </c>
      <c r="B9" s="36"/>
      <c r="C9" s="36"/>
      <c r="D9" s="36"/>
      <c r="E9" s="36"/>
      <c r="F9" s="36"/>
      <c r="G9" s="36"/>
      <c r="H9" s="36"/>
      <c r="I9" s="36"/>
      <c r="J9" s="36"/>
      <c r="K9" s="4"/>
    </row>
    <row r="10" spans="1:11" ht="18">
      <c r="A10" s="36" t="s">
        <v>5</v>
      </c>
      <c r="B10" s="36"/>
      <c r="C10" s="36" t="s">
        <v>109</v>
      </c>
      <c r="D10" s="36"/>
      <c r="E10" s="36"/>
      <c r="F10" s="36"/>
      <c r="G10" s="36"/>
      <c r="H10" s="36"/>
      <c r="I10" s="36"/>
      <c r="J10" s="36"/>
      <c r="K10" s="4"/>
    </row>
    <row r="11" spans="1:11" ht="18">
      <c r="A11" s="5" t="s">
        <v>3</v>
      </c>
      <c r="B11" s="5"/>
      <c r="C11" s="36" t="s">
        <v>6</v>
      </c>
      <c r="D11" s="36"/>
      <c r="E11" s="36"/>
      <c r="F11" s="36"/>
      <c r="G11" s="36"/>
      <c r="H11" s="36"/>
      <c r="I11" s="36"/>
      <c r="J11" s="36"/>
      <c r="K11" s="4"/>
    </row>
    <row r="12" spans="1:11" ht="18">
      <c r="A12" s="5"/>
      <c r="B12" s="5"/>
      <c r="C12" s="6" t="s">
        <v>7</v>
      </c>
      <c r="D12" s="6"/>
      <c r="E12" s="6"/>
      <c r="F12" s="6"/>
      <c r="G12" s="6"/>
      <c r="H12" s="6"/>
      <c r="I12" s="6"/>
      <c r="J12" s="6"/>
      <c r="K12" s="4"/>
    </row>
    <row r="13" spans="1:11" ht="18">
      <c r="A13" s="5" t="s">
        <v>3</v>
      </c>
      <c r="B13" s="5"/>
      <c r="C13" s="36"/>
      <c r="D13" s="36"/>
      <c r="E13" s="36"/>
      <c r="F13" s="36"/>
      <c r="G13" s="36"/>
      <c r="H13" s="36"/>
      <c r="I13" s="36"/>
      <c r="J13" s="36"/>
      <c r="K13" s="4"/>
    </row>
    <row r="14" spans="1:11" ht="18">
      <c r="A14" s="36" t="s">
        <v>8</v>
      </c>
      <c r="B14" s="36"/>
      <c r="C14" s="36" t="s">
        <v>151</v>
      </c>
      <c r="D14" s="36"/>
      <c r="E14" s="36"/>
      <c r="F14" s="36"/>
      <c r="G14" s="36"/>
      <c r="H14" s="36"/>
      <c r="I14" s="36"/>
      <c r="J14" s="36"/>
      <c r="K14" s="4"/>
    </row>
    <row r="15" spans="1:11" ht="18">
      <c r="A15" s="6" t="s">
        <v>9</v>
      </c>
      <c r="B15" s="6"/>
      <c r="C15" s="6" t="s">
        <v>3</v>
      </c>
      <c r="D15" s="6"/>
      <c r="E15" s="6"/>
      <c r="F15" s="6"/>
      <c r="G15" s="6"/>
      <c r="H15" s="6"/>
      <c r="I15" s="6"/>
      <c r="J15" s="6"/>
      <c r="K15" s="4"/>
    </row>
    <row r="16" spans="1:11" ht="18">
      <c r="A16" s="6" t="s">
        <v>10</v>
      </c>
      <c r="B16" s="6"/>
      <c r="C16" s="36" t="s">
        <v>11</v>
      </c>
      <c r="D16" s="36"/>
      <c r="E16" s="36"/>
      <c r="F16" s="36"/>
      <c r="G16" s="36"/>
      <c r="H16" s="36"/>
      <c r="I16" s="36"/>
      <c r="J16" s="36"/>
      <c r="K16" s="4"/>
    </row>
    <row r="17" spans="1:11" ht="15" customHeight="1">
      <c r="A17" s="5" t="s">
        <v>3</v>
      </c>
      <c r="B17" s="5"/>
      <c r="C17" s="59"/>
      <c r="D17" s="59"/>
      <c r="E17" s="59"/>
      <c r="F17" s="59"/>
      <c r="G17" s="59"/>
      <c r="H17" s="59"/>
      <c r="I17" s="59"/>
      <c r="J17" s="59"/>
      <c r="K17" s="4"/>
    </row>
    <row r="18" spans="1:11" ht="18">
      <c r="A18" s="34" t="s">
        <v>113</v>
      </c>
      <c r="B18" s="34"/>
      <c r="C18" s="34"/>
      <c r="D18" s="34"/>
      <c r="E18" s="34"/>
      <c r="F18" s="34"/>
      <c r="G18" s="34"/>
      <c r="H18" s="34"/>
      <c r="I18" s="34"/>
      <c r="J18" s="34"/>
      <c r="K18" s="4"/>
    </row>
    <row r="19" spans="1:11" ht="18">
      <c r="A19" s="34" t="s">
        <v>111</v>
      </c>
      <c r="B19" s="34"/>
      <c r="C19" s="34"/>
      <c r="D19" s="34"/>
      <c r="E19" s="34"/>
      <c r="F19" s="34"/>
      <c r="G19" s="34"/>
      <c r="H19" s="34"/>
      <c r="I19" s="34"/>
      <c r="J19" s="34"/>
      <c r="K19" s="4"/>
    </row>
    <row r="20" spans="1:11" ht="18">
      <c r="A20" s="36" t="s">
        <v>112</v>
      </c>
      <c r="B20" s="36"/>
      <c r="C20" s="36"/>
      <c r="D20" s="36"/>
      <c r="E20" s="36"/>
      <c r="F20" s="36"/>
      <c r="G20" s="36"/>
      <c r="H20" s="36"/>
      <c r="I20" s="36"/>
      <c r="J20" s="36"/>
      <c r="K20" s="4"/>
    </row>
    <row r="21" spans="1:11" ht="18">
      <c r="A21" s="6"/>
      <c r="B21" s="6"/>
      <c r="C21" s="6"/>
      <c r="D21" s="6"/>
      <c r="E21" s="6"/>
      <c r="F21" s="6"/>
      <c r="G21" s="6"/>
      <c r="H21" s="6"/>
      <c r="I21" s="6"/>
      <c r="J21" s="6"/>
      <c r="K21" s="4"/>
    </row>
    <row r="22" spans="1:11" ht="15" customHeight="1">
      <c r="A22" s="59" t="s">
        <v>4</v>
      </c>
      <c r="B22" s="59"/>
      <c r="C22" s="59"/>
      <c r="D22" s="59"/>
      <c r="E22" s="59"/>
      <c r="F22" s="59"/>
      <c r="G22" s="59"/>
      <c r="H22" s="59"/>
      <c r="I22" s="59"/>
      <c r="J22" s="59"/>
      <c r="K22" s="4"/>
    </row>
    <row r="23" spans="1:11" ht="15" customHeight="1">
      <c r="A23" s="36" t="s">
        <v>12</v>
      </c>
      <c r="B23" s="36"/>
      <c r="C23" s="36"/>
      <c r="D23" s="36"/>
      <c r="E23" s="36"/>
      <c r="F23" s="36"/>
      <c r="G23" s="36"/>
      <c r="H23" s="36"/>
      <c r="I23" s="36"/>
      <c r="J23" s="36"/>
      <c r="K23" s="4"/>
    </row>
    <row r="24" spans="1:11" ht="15" customHeight="1">
      <c r="A24" s="34" t="s">
        <v>13</v>
      </c>
      <c r="B24" s="34"/>
      <c r="C24" s="34"/>
      <c r="D24" s="34"/>
      <c r="E24" s="34"/>
      <c r="F24" s="34"/>
      <c r="G24" s="34"/>
      <c r="H24" s="34"/>
      <c r="I24" s="34"/>
      <c r="J24" s="34"/>
      <c r="K24" s="4"/>
    </row>
    <row r="25" spans="1:11" ht="15" customHeight="1">
      <c r="A25" s="34" t="s">
        <v>14</v>
      </c>
      <c r="B25" s="34"/>
      <c r="C25" s="34"/>
      <c r="D25" s="34"/>
      <c r="E25" s="34"/>
      <c r="F25" s="34"/>
      <c r="G25" s="34"/>
      <c r="H25" s="34"/>
      <c r="I25" s="34"/>
      <c r="J25" s="34"/>
      <c r="K25" s="4"/>
    </row>
    <row r="26" spans="1:11" ht="18">
      <c r="A26" s="34" t="s">
        <v>15</v>
      </c>
      <c r="B26" s="34"/>
      <c r="C26" s="34"/>
      <c r="D26" s="34"/>
      <c r="E26" s="34"/>
      <c r="F26" s="34"/>
      <c r="G26" s="34"/>
      <c r="H26" s="34"/>
      <c r="I26" s="34"/>
      <c r="J26" s="34"/>
      <c r="K26" s="4"/>
    </row>
    <row r="27" spans="1:11" ht="18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4"/>
    </row>
    <row r="28" spans="1:11" ht="18">
      <c r="A28" s="59" t="s">
        <v>108</v>
      </c>
      <c r="B28" s="59"/>
      <c r="C28" s="59"/>
      <c r="D28" s="59"/>
      <c r="E28" s="59"/>
      <c r="F28" s="59"/>
      <c r="G28" s="59"/>
      <c r="H28" s="59"/>
      <c r="I28" s="59"/>
      <c r="J28" s="59"/>
      <c r="K28" s="4"/>
    </row>
    <row r="29" spans="1:11" ht="18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4"/>
    </row>
    <row r="30" spans="1:11" ht="18">
      <c r="A30" s="64" t="s">
        <v>16</v>
      </c>
      <c r="B30" s="64"/>
      <c r="C30" s="5"/>
      <c r="D30" s="5"/>
      <c r="E30" s="5"/>
      <c r="F30" s="5"/>
      <c r="G30" s="5"/>
      <c r="H30" s="5"/>
      <c r="I30" s="5"/>
      <c r="J30" s="5"/>
      <c r="K30" s="4"/>
    </row>
    <row r="31" spans="1:11" ht="18">
      <c r="A31" s="36" t="s">
        <v>107</v>
      </c>
      <c r="B31" s="36"/>
      <c r="C31" s="36"/>
      <c r="D31" s="36"/>
      <c r="E31" s="36"/>
      <c r="F31" s="36"/>
      <c r="G31" s="5"/>
      <c r="H31" s="57">
        <f>SUM('[2]R 2015)'!$D$20)</f>
        <v>92411.21</v>
      </c>
      <c r="I31" s="57"/>
      <c r="J31" s="5"/>
      <c r="K31" s="4"/>
    </row>
    <row r="32" spans="1:11" ht="18">
      <c r="A32" s="36" t="s">
        <v>17</v>
      </c>
      <c r="B32" s="36"/>
      <c r="C32" s="36"/>
      <c r="D32" s="36"/>
      <c r="E32" s="36"/>
      <c r="F32" s="36"/>
      <c r="G32" s="5"/>
      <c r="H32" s="57">
        <f>SUM('[2]R 2015)'!$D$6)</f>
        <v>5160</v>
      </c>
      <c r="I32" s="57"/>
      <c r="J32" s="5"/>
      <c r="K32" s="4"/>
    </row>
    <row r="33" spans="1:11" ht="18">
      <c r="A33" s="36" t="s">
        <v>18</v>
      </c>
      <c r="B33" s="36"/>
      <c r="C33" s="36"/>
      <c r="D33" s="36"/>
      <c r="E33" s="36"/>
      <c r="F33" s="36"/>
      <c r="G33" s="5"/>
      <c r="H33" s="57">
        <f>SUM('[2]R 2015)'!$D$7)</f>
        <v>9088</v>
      </c>
      <c r="I33" s="57"/>
      <c r="J33" s="5"/>
      <c r="K33" s="4"/>
    </row>
    <row r="34" spans="1:11" ht="18">
      <c r="A34" s="36" t="s">
        <v>19</v>
      </c>
      <c r="B34" s="36"/>
      <c r="C34" s="36"/>
      <c r="D34" s="36"/>
      <c r="E34" s="36"/>
      <c r="F34" s="36"/>
      <c r="G34" s="5"/>
      <c r="H34" s="57">
        <f>SUM('[2]R 2015)'!$D$8)</f>
        <v>145800</v>
      </c>
      <c r="I34" s="57"/>
      <c r="J34" s="5"/>
      <c r="K34" s="4"/>
    </row>
    <row r="35" spans="1:11" ht="18">
      <c r="A35" s="36" t="s">
        <v>20</v>
      </c>
      <c r="B35" s="36"/>
      <c r="C35" s="36"/>
      <c r="D35" s="36"/>
      <c r="E35" s="36"/>
      <c r="F35" s="36"/>
      <c r="G35" s="5"/>
      <c r="H35" s="57">
        <f>SUM('[2]R 2015)'!$D$9)</f>
        <v>38000</v>
      </c>
      <c r="I35" s="57"/>
      <c r="J35" s="5"/>
      <c r="K35" s="4"/>
    </row>
    <row r="36" spans="1:11" ht="18">
      <c r="A36" s="36" t="s">
        <v>21</v>
      </c>
      <c r="B36" s="36"/>
      <c r="C36" s="36"/>
      <c r="D36" s="36"/>
      <c r="E36" s="36"/>
      <c r="F36" s="36"/>
      <c r="G36" s="5"/>
      <c r="H36" s="57">
        <f>SUM('[2]R 2015)'!$D$10)</f>
        <v>49220</v>
      </c>
      <c r="I36" s="57"/>
      <c r="J36" s="5"/>
      <c r="K36" s="4"/>
    </row>
    <row r="37" spans="1:11" ht="18">
      <c r="A37" s="36" t="s">
        <v>22</v>
      </c>
      <c r="B37" s="36"/>
      <c r="C37" s="36"/>
      <c r="D37" s="36"/>
      <c r="E37" s="36"/>
      <c r="F37" s="36"/>
      <c r="G37" s="5"/>
      <c r="H37" s="57">
        <f>SUM('[2]R 2015)'!$D$12)</f>
        <v>15000</v>
      </c>
      <c r="I37" s="57"/>
      <c r="J37" s="5"/>
      <c r="K37" s="4"/>
    </row>
    <row r="38" spans="1:11" ht="18">
      <c r="A38" s="49" t="s">
        <v>123</v>
      </c>
      <c r="B38" s="35"/>
      <c r="C38" s="35"/>
      <c r="D38" s="35"/>
      <c r="E38" s="35"/>
      <c r="F38" s="35"/>
      <c r="H38" s="57">
        <f>SUM('[2]R 2015)'!$D$19)</f>
        <v>18840</v>
      </c>
      <c r="I38" s="57"/>
      <c r="J38" s="5"/>
      <c r="K38" s="4"/>
    </row>
    <row r="39" spans="1:11" ht="18">
      <c r="A39" s="60" t="s">
        <v>23</v>
      </c>
      <c r="B39" s="60"/>
      <c r="C39" s="60"/>
      <c r="D39" s="60"/>
      <c r="E39" s="60"/>
      <c r="F39" s="60"/>
      <c r="G39" s="5"/>
      <c r="H39" s="57">
        <f>SUM('[2]R 2015)'!$D$14)</f>
        <v>59600</v>
      </c>
      <c r="I39" s="57"/>
      <c r="J39" s="5"/>
      <c r="K39" s="4"/>
    </row>
    <row r="40" spans="1:11" ht="18">
      <c r="A40" s="60" t="s">
        <v>24</v>
      </c>
      <c r="B40" s="60"/>
      <c r="C40" s="60"/>
      <c r="D40" s="60"/>
      <c r="E40" s="60"/>
      <c r="F40" s="60"/>
      <c r="G40" s="5"/>
      <c r="H40" s="57">
        <f>SUM('[2]R 2015)'!$D$15)</f>
        <v>12846</v>
      </c>
      <c r="I40" s="57"/>
      <c r="J40" s="5"/>
      <c r="K40" s="4"/>
    </row>
    <row r="41" spans="1:11" ht="18">
      <c r="A41" s="60" t="s">
        <v>25</v>
      </c>
      <c r="B41" s="60"/>
      <c r="C41" s="60"/>
      <c r="D41" s="60"/>
      <c r="E41" s="60"/>
      <c r="F41" s="60"/>
      <c r="G41" s="5"/>
      <c r="H41" s="57">
        <f>SUM('[1]R 2015)'!$D$16)</f>
        <v>14000</v>
      </c>
      <c r="I41" s="57"/>
      <c r="J41" s="5"/>
      <c r="K41" s="4"/>
    </row>
    <row r="42" spans="1:11" ht="18">
      <c r="A42" s="60" t="s">
        <v>26</v>
      </c>
      <c r="B42" s="60"/>
      <c r="C42" s="60"/>
      <c r="D42" s="60"/>
      <c r="E42" s="60"/>
      <c r="F42" s="60"/>
      <c r="G42" s="5"/>
      <c r="H42" s="57">
        <f>SUM('[2]R 2015)'!$D$17)</f>
        <v>92500</v>
      </c>
      <c r="I42" s="57"/>
      <c r="J42" s="5"/>
      <c r="K42" s="4"/>
    </row>
    <row r="43" spans="1:11" ht="18">
      <c r="A43" s="60" t="s">
        <v>27</v>
      </c>
      <c r="B43" s="60"/>
      <c r="C43" s="60"/>
      <c r="D43" s="60"/>
      <c r="E43" s="60"/>
      <c r="F43" s="60"/>
      <c r="G43" s="5"/>
      <c r="H43" s="57">
        <f>SUM('[2]R 2015)'!$D$18)</f>
        <v>21610</v>
      </c>
      <c r="I43" s="57"/>
      <c r="J43" s="5"/>
      <c r="K43" s="4"/>
    </row>
    <row r="44" spans="1:11" ht="18">
      <c r="A44" s="45" t="s">
        <v>119</v>
      </c>
      <c r="B44" s="45"/>
      <c r="C44" s="45"/>
      <c r="D44" s="45"/>
      <c r="E44" s="45"/>
      <c r="F44" s="45"/>
      <c r="G44" s="6"/>
      <c r="H44" s="58">
        <f>SUM('[3]soupis 2'!$AU$163)</f>
        <v>21730</v>
      </c>
      <c r="I44" s="58"/>
      <c r="J44" s="5"/>
      <c r="K44" s="4"/>
    </row>
    <row r="45" spans="1:11" ht="18">
      <c r="A45" s="45" t="s">
        <v>153</v>
      </c>
      <c r="B45" s="45"/>
      <c r="C45" s="45"/>
      <c r="D45" s="45"/>
      <c r="E45" s="45"/>
      <c r="F45" s="45"/>
      <c r="G45" s="11"/>
      <c r="H45" s="62">
        <v>4000</v>
      </c>
      <c r="I45" s="62"/>
      <c r="J45" s="5"/>
      <c r="K45" s="4"/>
    </row>
    <row r="46" spans="1:11" ht="18.75" thickBot="1">
      <c r="A46" s="36" t="s">
        <v>28</v>
      </c>
      <c r="B46" s="36"/>
      <c r="C46" s="36"/>
      <c r="D46" s="36"/>
      <c r="E46" s="36"/>
      <c r="F46" s="36"/>
      <c r="G46" s="36"/>
      <c r="H46" s="63">
        <f>SUM('[2]R 2015)'!$D$11)</f>
        <v>10.6</v>
      </c>
      <c r="I46" s="63"/>
      <c r="J46" s="5"/>
      <c r="K46" s="4"/>
    </row>
    <row r="47" spans="1:11" ht="18.75" thickTop="1">
      <c r="A47" s="30" t="s">
        <v>118</v>
      </c>
      <c r="B47" s="30"/>
      <c r="C47" s="30"/>
      <c r="D47" s="30"/>
      <c r="E47" s="30"/>
      <c r="F47" s="30"/>
      <c r="H47" s="61">
        <f>SUM(H31:I46)</f>
        <v>599815.8099999999</v>
      </c>
      <c r="I47" s="61"/>
      <c r="K47" s="4"/>
    </row>
    <row r="48" ht="18">
      <c r="K48" s="4"/>
    </row>
    <row r="49" ht="18">
      <c r="K49" s="4"/>
    </row>
    <row r="50" spans="1:11" ht="18">
      <c r="A50" s="59" t="s">
        <v>29</v>
      </c>
      <c r="B50" s="59"/>
      <c r="C50" s="7"/>
      <c r="D50" s="7"/>
      <c r="E50" s="7"/>
      <c r="F50" s="7"/>
      <c r="G50" s="7"/>
      <c r="H50" s="7"/>
      <c r="I50" s="7"/>
      <c r="J50" s="8"/>
      <c r="K50" s="4"/>
    </row>
    <row r="51" spans="1:11" ht="18">
      <c r="A51" s="65" t="s">
        <v>30</v>
      </c>
      <c r="B51" s="65"/>
      <c r="C51" s="5"/>
      <c r="D51" s="5"/>
      <c r="E51" s="5"/>
      <c r="F51" s="5"/>
      <c r="G51" s="5"/>
      <c r="H51" s="5"/>
      <c r="I51" s="5"/>
      <c r="J51" s="7"/>
      <c r="K51" s="4"/>
    </row>
    <row r="52" spans="1:11" ht="18">
      <c r="A52" s="36" t="s">
        <v>97</v>
      </c>
      <c r="B52" s="36"/>
      <c r="C52" s="36"/>
      <c r="D52" s="36"/>
      <c r="E52" s="36"/>
      <c r="F52" s="36"/>
      <c r="G52" s="5"/>
      <c r="H52" s="57">
        <f>SUM('[2]R 2015)'!$J$6)</f>
        <v>-8740</v>
      </c>
      <c r="I52" s="57"/>
      <c r="J52" s="5"/>
      <c r="K52" s="4"/>
    </row>
    <row r="53" spans="1:11" ht="18">
      <c r="A53" s="60" t="s">
        <v>98</v>
      </c>
      <c r="B53" s="60"/>
      <c r="C53" s="60"/>
      <c r="D53" s="60"/>
      <c r="E53" s="60"/>
      <c r="F53" s="60"/>
      <c r="G53" s="60"/>
      <c r="H53" s="57">
        <f>SUM('[2]R 2015)'!$J$7)</f>
        <v>-11852</v>
      </c>
      <c r="I53" s="57"/>
      <c r="J53" s="5"/>
      <c r="K53" s="4"/>
    </row>
    <row r="54" spans="1:12" ht="18">
      <c r="A54" s="60" t="s">
        <v>99</v>
      </c>
      <c r="B54" s="60"/>
      <c r="C54" s="60"/>
      <c r="D54" s="60"/>
      <c r="E54" s="60"/>
      <c r="F54" s="60"/>
      <c r="G54" s="60"/>
      <c r="H54" s="57">
        <f>SUM('[2]R 2015)'!$J$8)</f>
        <v>-17237</v>
      </c>
      <c r="I54" s="57"/>
      <c r="J54" s="5"/>
      <c r="K54" s="4"/>
      <c r="L54" s="9" t="s">
        <v>3</v>
      </c>
    </row>
    <row r="55" spans="1:12" ht="18">
      <c r="A55" s="45" t="s">
        <v>100</v>
      </c>
      <c r="B55" s="47"/>
      <c r="C55" s="47"/>
      <c r="D55" s="47"/>
      <c r="E55" s="47"/>
      <c r="F55" s="47"/>
      <c r="G55" s="47"/>
      <c r="H55" s="50">
        <f>SUM('[2]R 2015)'!$J$9)</f>
        <v>-16317</v>
      </c>
      <c r="I55" s="50"/>
      <c r="J55" s="5"/>
      <c r="K55" s="4"/>
      <c r="L55" s="9" t="s">
        <v>3</v>
      </c>
    </row>
    <row r="56" spans="1:12" ht="15">
      <c r="A56" s="45" t="s">
        <v>101</v>
      </c>
      <c r="B56" s="47"/>
      <c r="C56" s="47"/>
      <c r="D56" s="47"/>
      <c r="E56" s="47"/>
      <c r="F56" s="47"/>
      <c r="G56" s="47"/>
      <c r="H56" s="50">
        <f>SUM('[2]R 2015)'!$J$10)</f>
        <v>-6970</v>
      </c>
      <c r="I56" s="50"/>
      <c r="J56" s="2"/>
      <c r="K56" s="3"/>
      <c r="L56" s="9" t="s">
        <v>3</v>
      </c>
    </row>
    <row r="57" spans="1:11" ht="15">
      <c r="A57" s="45" t="s">
        <v>102</v>
      </c>
      <c r="B57" s="45"/>
      <c r="C57" s="45"/>
      <c r="D57" s="45"/>
      <c r="E57" s="45"/>
      <c r="F57" s="45"/>
      <c r="G57" s="45"/>
      <c r="H57" s="50">
        <f>SUM('[2]R 2015)'!$J$11)</f>
        <v>-11136</v>
      </c>
      <c r="I57" s="50"/>
      <c r="J57" s="2"/>
      <c r="K57" s="3"/>
    </row>
    <row r="58" spans="1:11" ht="15">
      <c r="A58" s="47" t="s">
        <v>31</v>
      </c>
      <c r="B58" s="47"/>
      <c r="C58" s="47"/>
      <c r="D58" s="47"/>
      <c r="E58" s="47"/>
      <c r="F58" s="47"/>
      <c r="G58" s="47"/>
      <c r="H58" s="50">
        <f>SUM('[2]R 2015)'!$J$12)</f>
        <v>-18981</v>
      </c>
      <c r="I58" s="50"/>
      <c r="J58" s="2"/>
      <c r="K58" s="3"/>
    </row>
    <row r="59" spans="1:11" ht="15">
      <c r="A59" s="45" t="s">
        <v>103</v>
      </c>
      <c r="B59" s="47"/>
      <c r="C59" s="47"/>
      <c r="D59" s="47"/>
      <c r="E59" s="47"/>
      <c r="F59" s="47"/>
      <c r="G59" s="47"/>
      <c r="H59" s="50">
        <f>SUM('[2]R 2015)'!$J$13)</f>
        <v>-1898</v>
      </c>
      <c r="I59" s="50"/>
      <c r="K59" s="3"/>
    </row>
    <row r="60" spans="1:11" ht="15">
      <c r="A60" s="45" t="s">
        <v>104</v>
      </c>
      <c r="B60" s="47"/>
      <c r="C60" s="47"/>
      <c r="D60" s="47"/>
      <c r="E60" s="47"/>
      <c r="F60" s="47"/>
      <c r="G60" s="47"/>
      <c r="H60" s="50">
        <f>SUM('[2]R 2015)'!$J$14)</f>
        <v>-4540</v>
      </c>
      <c r="I60" s="50"/>
      <c r="K60" s="3"/>
    </row>
    <row r="61" spans="1:11" ht="15">
      <c r="A61" s="45" t="s">
        <v>105</v>
      </c>
      <c r="B61" s="47"/>
      <c r="C61" s="47"/>
      <c r="D61" s="47"/>
      <c r="E61" s="47"/>
      <c r="F61" s="47"/>
      <c r="G61" s="47"/>
      <c r="H61" s="50">
        <f>SUM('[2]R 2015)'!$J$15)</f>
        <v>-8759</v>
      </c>
      <c r="I61" s="50"/>
      <c r="K61" s="3"/>
    </row>
    <row r="62" spans="1:12" ht="15">
      <c r="A62" s="47" t="s">
        <v>32</v>
      </c>
      <c r="B62" s="47"/>
      <c r="C62" s="47"/>
      <c r="D62" s="47"/>
      <c r="E62" s="47"/>
      <c r="F62" s="47"/>
      <c r="G62" s="47"/>
      <c r="H62" s="50">
        <f>SUM('[2]R 2015)'!$J$16)</f>
        <v>-3226</v>
      </c>
      <c r="I62" s="50"/>
      <c r="K62" s="3"/>
      <c r="L62" s="9" t="s">
        <v>3</v>
      </c>
    </row>
    <row r="63" spans="1:12" ht="15">
      <c r="A63" s="47" t="s">
        <v>33</v>
      </c>
      <c r="B63" s="47"/>
      <c r="C63" s="47"/>
      <c r="D63" s="47"/>
      <c r="E63" s="47"/>
      <c r="F63" s="47"/>
      <c r="G63" s="47"/>
      <c r="H63" s="50">
        <f>SUM('[2]R 2015)'!$J$17)</f>
        <v>-4782</v>
      </c>
      <c r="I63" s="50"/>
      <c r="K63" s="3"/>
      <c r="L63" s="9" t="s">
        <v>3</v>
      </c>
    </row>
    <row r="64" spans="1:12" ht="15">
      <c r="A64" s="47" t="s">
        <v>34</v>
      </c>
      <c r="B64" s="47"/>
      <c r="C64" s="47"/>
      <c r="D64" s="47"/>
      <c r="E64" s="47"/>
      <c r="F64" s="47"/>
      <c r="G64" s="47"/>
      <c r="H64" s="50">
        <f>SUM('[2]R 2015)'!$J$18)</f>
        <v>-46724</v>
      </c>
      <c r="I64" s="50"/>
      <c r="K64" s="3"/>
      <c r="L64" s="9" t="s">
        <v>3</v>
      </c>
    </row>
    <row r="65" spans="1:11" ht="15">
      <c r="A65" s="47" t="s">
        <v>35</v>
      </c>
      <c r="B65" s="47"/>
      <c r="C65" s="47"/>
      <c r="D65" s="47"/>
      <c r="E65" s="47"/>
      <c r="F65" s="47"/>
      <c r="G65" s="47"/>
      <c r="H65" s="50">
        <f>SUM('[2]R 2015)'!$J$19)</f>
        <v>-30340</v>
      </c>
      <c r="I65" s="50"/>
      <c r="K65" s="3"/>
    </row>
    <row r="66" spans="1:11" ht="15">
      <c r="A66" s="47" t="s">
        <v>36</v>
      </c>
      <c r="B66" s="47"/>
      <c r="C66" s="47"/>
      <c r="D66" s="47"/>
      <c r="E66" s="47"/>
      <c r="F66" s="47"/>
      <c r="G66" s="47"/>
      <c r="H66" s="50">
        <f>SUM('[2]R 2015)'!$J$20)</f>
        <v>-3800</v>
      </c>
      <c r="I66" s="50"/>
      <c r="K66" s="3"/>
    </row>
    <row r="67" spans="1:11" ht="15">
      <c r="A67" s="47" t="s">
        <v>37</v>
      </c>
      <c r="B67" s="47"/>
      <c r="C67" s="47"/>
      <c r="D67" s="47"/>
      <c r="E67" s="47"/>
      <c r="F67" s="47"/>
      <c r="G67" s="47"/>
      <c r="H67" s="50">
        <f>SUM('[2]R 2015)'!$J$21)</f>
        <v>-18293</v>
      </c>
      <c r="I67" s="50"/>
      <c r="K67" s="3"/>
    </row>
    <row r="68" spans="1:11" ht="15">
      <c r="A68" s="47" t="s">
        <v>38</v>
      </c>
      <c r="B68" s="47"/>
      <c r="C68" s="47"/>
      <c r="D68" s="47"/>
      <c r="E68" s="47"/>
      <c r="F68" s="47"/>
      <c r="G68" s="47"/>
      <c r="H68" s="50">
        <f>SUM('[2]R 2015)'!$J$22)</f>
        <v>-8627</v>
      </c>
      <c r="I68" s="50"/>
      <c r="K68" s="3"/>
    </row>
    <row r="69" spans="1:11" ht="15">
      <c r="A69" s="47" t="s">
        <v>39</v>
      </c>
      <c r="B69" s="47"/>
      <c r="C69" s="47"/>
      <c r="D69" s="47"/>
      <c r="E69" s="47"/>
      <c r="F69" s="47"/>
      <c r="G69" s="47"/>
      <c r="H69" s="50">
        <f>SUM('[2]R 2015)'!$J$23)</f>
        <v>-25130</v>
      </c>
      <c r="I69" s="50"/>
      <c r="K69" s="3"/>
    </row>
    <row r="70" spans="1:11" ht="15">
      <c r="A70" s="45" t="s">
        <v>152</v>
      </c>
      <c r="B70" s="45"/>
      <c r="C70" s="45"/>
      <c r="D70" s="45"/>
      <c r="E70" s="45"/>
      <c r="F70" s="45"/>
      <c r="G70" s="45"/>
      <c r="H70" s="50">
        <f>SUM('[2]R 2015)'!$J$24)</f>
        <v>-18840</v>
      </c>
      <c r="I70" s="50"/>
      <c r="K70" s="3"/>
    </row>
    <row r="71" spans="1:11" ht="15">
      <c r="A71" s="45" t="s">
        <v>106</v>
      </c>
      <c r="B71" s="47"/>
      <c r="C71" s="47"/>
      <c r="D71" s="47"/>
      <c r="E71" s="47"/>
      <c r="F71" s="47"/>
      <c r="G71" s="47"/>
      <c r="H71" s="50">
        <f>SUM('[2]R 2015)'!$J$25)</f>
        <v>-40873</v>
      </c>
      <c r="I71" s="50"/>
      <c r="J71" s="9" t="s">
        <v>3</v>
      </c>
      <c r="K71" s="3"/>
    </row>
    <row r="72" spans="1:11" ht="15">
      <c r="A72" s="47" t="s">
        <v>40</v>
      </c>
      <c r="B72" s="47"/>
      <c r="C72" s="47"/>
      <c r="D72" s="47"/>
      <c r="E72" s="47"/>
      <c r="F72" s="47"/>
      <c r="G72" s="47"/>
      <c r="H72" s="50">
        <f>SUM('[2]R 2015)'!$J$26)</f>
        <v>-16804</v>
      </c>
      <c r="I72" s="50"/>
      <c r="K72" s="3"/>
    </row>
    <row r="73" spans="1:11" ht="15">
      <c r="A73" s="47" t="s">
        <v>41</v>
      </c>
      <c r="B73" s="47"/>
      <c r="C73" s="47"/>
      <c r="D73" s="47"/>
      <c r="E73" s="47"/>
      <c r="F73" s="47"/>
      <c r="G73" s="47"/>
      <c r="H73" s="54">
        <f>SUM('[2]R 2015)'!$J$27)</f>
        <v>-52715</v>
      </c>
      <c r="I73" s="54"/>
      <c r="K73" s="3"/>
    </row>
    <row r="74" spans="1:11" ht="15">
      <c r="A74" s="45" t="s">
        <v>114</v>
      </c>
      <c r="B74" s="45"/>
      <c r="C74" s="45"/>
      <c r="D74" s="45"/>
      <c r="E74" s="45"/>
      <c r="F74" s="45"/>
      <c r="G74" s="45"/>
      <c r="H74" s="69">
        <f>SUM('[2]R 2015)'!$J$28)</f>
        <v>-4430</v>
      </c>
      <c r="I74" s="69"/>
      <c r="K74" s="3"/>
    </row>
    <row r="75" spans="1:11" ht="15">
      <c r="A75" s="45" t="s">
        <v>115</v>
      </c>
      <c r="B75" s="45"/>
      <c r="C75" s="45"/>
      <c r="D75" s="45"/>
      <c r="E75" s="45"/>
      <c r="F75" s="45"/>
      <c r="G75" s="45"/>
      <c r="H75" s="69">
        <f>SUM('[2]R 2015)'!$J$29)</f>
        <v>-94674</v>
      </c>
      <c r="I75" s="69"/>
      <c r="K75" s="3"/>
    </row>
    <row r="76" spans="1:11" ht="15">
      <c r="A76" s="45" t="s">
        <v>116</v>
      </c>
      <c r="B76" s="45"/>
      <c r="C76" s="45"/>
      <c r="D76" s="45"/>
      <c r="E76" s="45"/>
      <c r="F76" s="45"/>
      <c r="G76" s="45"/>
      <c r="H76" s="44">
        <f>SUM('[2]R 2015)'!$J$30)</f>
        <v>-4071</v>
      </c>
      <c r="I76" s="44"/>
      <c r="K76" s="3"/>
    </row>
    <row r="77" spans="1:11" ht="15">
      <c r="A77" s="45" t="s">
        <v>117</v>
      </c>
      <c r="B77" s="45"/>
      <c r="C77" s="45"/>
      <c r="D77" s="45"/>
      <c r="E77" s="45"/>
      <c r="F77" s="45"/>
      <c r="G77" s="45"/>
      <c r="H77" s="44">
        <f>SUM('[2]R 2015)'!$J$31)</f>
        <v>-50315</v>
      </c>
      <c r="I77" s="44"/>
      <c r="K77" s="3"/>
    </row>
    <row r="78" spans="1:11" ht="15">
      <c r="A78" s="45" t="s">
        <v>154</v>
      </c>
      <c r="B78" s="45"/>
      <c r="C78" s="45"/>
      <c r="D78" s="45"/>
      <c r="E78" s="45"/>
      <c r="F78" s="45"/>
      <c r="G78" s="45"/>
      <c r="H78" s="70">
        <v>-4000</v>
      </c>
      <c r="I78" s="44"/>
      <c r="K78" s="3"/>
    </row>
    <row r="79" spans="1:11" ht="15.75" thickBot="1">
      <c r="A79" s="45"/>
      <c r="B79" s="45"/>
      <c r="C79" s="45"/>
      <c r="D79" s="45"/>
      <c r="E79" s="45"/>
      <c r="F79" s="45"/>
      <c r="G79" s="45"/>
      <c r="H79" s="68"/>
      <c r="I79" s="68"/>
      <c r="K79" s="3"/>
    </row>
    <row r="80" spans="1:11" ht="15.75" thickTop="1">
      <c r="A80" s="48" t="s">
        <v>156</v>
      </c>
      <c r="B80" s="48"/>
      <c r="C80" s="48"/>
      <c r="D80" s="48"/>
      <c r="E80" s="48"/>
      <c r="F80" s="48"/>
      <c r="G80" s="48"/>
      <c r="H80" s="55">
        <f>SUM(H52:I79)</f>
        <v>-534074</v>
      </c>
      <c r="I80" s="55"/>
      <c r="K80" s="3"/>
    </row>
    <row r="81" spans="1:11" ht="15">
      <c r="A81" s="56" t="s">
        <v>42</v>
      </c>
      <c r="B81" s="56"/>
      <c r="C81" s="56"/>
      <c r="K81" s="3"/>
    </row>
    <row r="82" spans="1:11" ht="15">
      <c r="A82" s="49" t="s">
        <v>120</v>
      </c>
      <c r="B82" s="35"/>
      <c r="C82" s="35"/>
      <c r="D82" s="35"/>
      <c r="E82" s="35"/>
      <c r="F82" s="35"/>
      <c r="G82" s="35"/>
      <c r="H82" s="50">
        <f>SUM(H47)</f>
        <v>599815.8099999999</v>
      </c>
      <c r="I82" s="50"/>
      <c r="K82" s="3"/>
    </row>
    <row r="83" spans="1:11" ht="15">
      <c r="A83" s="45" t="s">
        <v>121</v>
      </c>
      <c r="B83" s="47"/>
      <c r="C83" s="47"/>
      <c r="D83" s="47"/>
      <c r="E83" s="47"/>
      <c r="F83" s="47"/>
      <c r="G83" s="47"/>
      <c r="H83" s="51">
        <f>SUM(H80)</f>
        <v>-534074</v>
      </c>
      <c r="I83" s="51"/>
      <c r="K83" s="3"/>
    </row>
    <row r="84" spans="1:11" ht="15">
      <c r="A84" s="48" t="s">
        <v>122</v>
      </c>
      <c r="B84" s="48"/>
      <c r="C84" s="48"/>
      <c r="D84" s="48"/>
      <c r="E84" s="48"/>
      <c r="F84" s="48"/>
      <c r="G84" s="48"/>
      <c r="H84" s="52">
        <f>SUM(H82:I83)</f>
        <v>65741.80999999994</v>
      </c>
      <c r="I84" s="52"/>
      <c r="K84" s="3"/>
    </row>
    <row r="85" spans="1:11" ht="15">
      <c r="A85" s="45" t="s">
        <v>43</v>
      </c>
      <c r="B85" s="47"/>
      <c r="C85" s="47"/>
      <c r="D85" s="47"/>
      <c r="E85" s="47"/>
      <c r="F85" s="47"/>
      <c r="G85" s="47"/>
      <c r="H85" s="50">
        <v>525</v>
      </c>
      <c r="I85" s="50"/>
      <c r="K85" s="3"/>
    </row>
    <row r="86" spans="1:11" ht="15">
      <c r="A86" s="47" t="s">
        <v>44</v>
      </c>
      <c r="B86" s="47"/>
      <c r="C86" s="47"/>
      <c r="D86" s="47"/>
      <c r="E86" s="47"/>
      <c r="F86" s="47"/>
      <c r="G86" s="47"/>
      <c r="H86" s="51">
        <v>65216.81</v>
      </c>
      <c r="I86" s="51"/>
      <c r="J86" s="12" t="s">
        <v>3</v>
      </c>
      <c r="K86" s="3"/>
    </row>
    <row r="87" spans="1:11" ht="15">
      <c r="A87" s="47" t="s">
        <v>45</v>
      </c>
      <c r="B87" s="47"/>
      <c r="C87" s="47"/>
      <c r="D87" s="47"/>
      <c r="E87" s="47"/>
      <c r="F87" s="47"/>
      <c r="G87" s="47"/>
      <c r="H87" s="53">
        <f>SUM(H85:I86)</f>
        <v>65741.81</v>
      </c>
      <c r="I87" s="53"/>
      <c r="K87" s="3"/>
    </row>
    <row r="88" ht="15">
      <c r="K88" s="3"/>
    </row>
    <row r="89" spans="1:11" ht="15">
      <c r="A89" s="11" t="s">
        <v>46</v>
      </c>
      <c r="B89" s="11"/>
      <c r="C89" s="13" t="s">
        <v>47</v>
      </c>
      <c r="D89" s="13"/>
      <c r="E89" s="13"/>
      <c r="F89" s="13"/>
      <c r="G89" s="13"/>
      <c r="H89" s="13"/>
      <c r="I89" s="13"/>
      <c r="K89" s="3"/>
    </row>
    <row r="90" spans="1:11" ht="15">
      <c r="A90" s="32" t="s">
        <v>155</v>
      </c>
      <c r="B90" s="80"/>
      <c r="C90" s="80"/>
      <c r="D90" s="80"/>
      <c r="E90" s="80"/>
      <c r="F90" s="80"/>
      <c r="G90" s="80"/>
      <c r="H90" s="80"/>
      <c r="I90" s="80"/>
      <c r="J90" s="28"/>
      <c r="K90" s="3"/>
    </row>
    <row r="91" spans="1:11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3"/>
    </row>
    <row r="92" spans="1:11" ht="15.75">
      <c r="A92" s="15" t="s">
        <v>48</v>
      </c>
      <c r="B92" s="15"/>
      <c r="C92" s="15"/>
      <c r="D92" s="15"/>
      <c r="E92" s="16"/>
      <c r="F92" s="16"/>
      <c r="G92" s="16"/>
      <c r="H92" s="16"/>
      <c r="I92" s="16"/>
      <c r="J92" s="14"/>
      <c r="K92" s="3"/>
    </row>
    <row r="93" spans="1:11" ht="15">
      <c r="A93" s="17" t="s">
        <v>49</v>
      </c>
      <c r="B93" s="27" t="s">
        <v>50</v>
      </c>
      <c r="C93" s="27"/>
      <c r="D93" s="27"/>
      <c r="E93" s="27"/>
      <c r="F93" s="27"/>
      <c r="G93" s="27"/>
      <c r="H93" s="27"/>
      <c r="I93" s="27"/>
      <c r="J93" s="27"/>
      <c r="K93" s="3"/>
    </row>
    <row r="94" spans="1:11" ht="15">
      <c r="A94" s="18" t="s">
        <v>51</v>
      </c>
      <c r="B94" s="27" t="s">
        <v>52</v>
      </c>
      <c r="C94" s="27"/>
      <c r="D94" s="27"/>
      <c r="E94" s="27"/>
      <c r="F94" s="27"/>
      <c r="G94" s="27"/>
      <c r="H94" s="27"/>
      <c r="I94" s="27"/>
      <c r="J94" s="27"/>
      <c r="K94" s="3"/>
    </row>
    <row r="95" spans="1:11" ht="15">
      <c r="A95" s="18" t="s">
        <v>53</v>
      </c>
      <c r="B95" s="27" t="s">
        <v>54</v>
      </c>
      <c r="C95" s="27"/>
      <c r="D95" s="27"/>
      <c r="E95" s="27"/>
      <c r="F95" s="27"/>
      <c r="G95" s="27"/>
      <c r="H95" s="27"/>
      <c r="I95" s="27"/>
      <c r="J95" s="27"/>
      <c r="K95" s="3"/>
    </row>
    <row r="96" spans="1:11" ht="15">
      <c r="A96" s="18" t="s">
        <v>55</v>
      </c>
      <c r="B96" s="27" t="s">
        <v>56</v>
      </c>
      <c r="C96" s="27"/>
      <c r="D96" s="27"/>
      <c r="E96" s="27"/>
      <c r="F96" s="27"/>
      <c r="G96" s="27"/>
      <c r="H96" s="27"/>
      <c r="I96" s="27"/>
      <c r="J96" s="27"/>
      <c r="K96" s="3"/>
    </row>
    <row r="97" spans="1:11" ht="15">
      <c r="A97" s="17" t="s">
        <v>57</v>
      </c>
      <c r="B97" s="27" t="s">
        <v>58</v>
      </c>
      <c r="C97" s="27"/>
      <c r="D97" s="27"/>
      <c r="E97" s="27"/>
      <c r="F97" s="27"/>
      <c r="G97" s="27"/>
      <c r="H97" s="27"/>
      <c r="I97" s="27"/>
      <c r="J97" s="27"/>
      <c r="K97" s="3"/>
    </row>
    <row r="98" spans="1:11" ht="15">
      <c r="A98" s="17" t="s">
        <v>59</v>
      </c>
      <c r="B98" s="27" t="s">
        <v>60</v>
      </c>
      <c r="C98" s="27"/>
      <c r="D98" s="27"/>
      <c r="E98" s="27"/>
      <c r="F98" s="27"/>
      <c r="G98" s="27"/>
      <c r="H98" s="27"/>
      <c r="I98" s="27"/>
      <c r="J98" s="27"/>
      <c r="K98" s="3"/>
    </row>
    <row r="99" spans="1:11" ht="15">
      <c r="A99" s="17" t="s">
        <v>61</v>
      </c>
      <c r="B99" s="27" t="s">
        <v>62</v>
      </c>
      <c r="C99" s="27"/>
      <c r="D99" s="27"/>
      <c r="E99" s="27"/>
      <c r="F99" s="27"/>
      <c r="G99" s="27"/>
      <c r="H99" s="27"/>
      <c r="I99" s="27"/>
      <c r="J99" s="27"/>
      <c r="K99" s="3"/>
    </row>
    <row r="100" spans="1:11" ht="15">
      <c r="A100" s="17" t="s">
        <v>63</v>
      </c>
      <c r="B100" s="27" t="s">
        <v>64</v>
      </c>
      <c r="C100" s="27"/>
      <c r="D100" s="27"/>
      <c r="E100" s="27"/>
      <c r="F100" s="27"/>
      <c r="G100" s="27"/>
      <c r="H100" s="27"/>
      <c r="I100" s="27"/>
      <c r="J100" s="27"/>
      <c r="K100" s="3"/>
    </row>
    <row r="101" spans="1:11" ht="15">
      <c r="A101" s="17" t="s">
        <v>65</v>
      </c>
      <c r="B101" s="27" t="s">
        <v>66</v>
      </c>
      <c r="C101" s="27"/>
      <c r="D101" s="27"/>
      <c r="E101" s="27"/>
      <c r="F101" s="27"/>
      <c r="G101" s="27"/>
      <c r="H101" s="27"/>
      <c r="I101" s="27"/>
      <c r="J101" s="27"/>
      <c r="K101" s="3"/>
    </row>
    <row r="102" spans="1:11" ht="15">
      <c r="A102" s="17" t="s">
        <v>67</v>
      </c>
      <c r="B102" s="27" t="s">
        <v>68</v>
      </c>
      <c r="C102" s="27"/>
      <c r="D102" s="27"/>
      <c r="E102" s="27"/>
      <c r="F102" s="27"/>
      <c r="G102" s="27"/>
      <c r="H102" s="27"/>
      <c r="I102" s="27"/>
      <c r="J102" s="27"/>
      <c r="K102" s="3"/>
    </row>
    <row r="103" spans="1:11" ht="15">
      <c r="A103" s="17"/>
      <c r="B103" s="3"/>
      <c r="C103" s="3"/>
      <c r="D103" s="3"/>
      <c r="E103" s="3"/>
      <c r="F103" s="3"/>
      <c r="G103" s="3"/>
      <c r="H103" s="3"/>
      <c r="I103" s="3"/>
      <c r="J103" s="19"/>
      <c r="K103" s="3"/>
    </row>
    <row r="104" spans="1:11" ht="15">
      <c r="A104" s="27" t="s">
        <v>69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3"/>
    </row>
    <row r="105" spans="1:12" ht="15">
      <c r="A105" s="27" t="s">
        <v>70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3"/>
      <c r="L105" s="9" t="s">
        <v>3</v>
      </c>
    </row>
    <row r="106" spans="1:12" ht="15">
      <c r="A106" s="27" t="s">
        <v>71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3"/>
      <c r="L106" s="9" t="s">
        <v>3</v>
      </c>
    </row>
    <row r="107" ht="15">
      <c r="K107" s="3"/>
    </row>
    <row r="108" spans="1:11" ht="18">
      <c r="A108" s="20" t="s">
        <v>124</v>
      </c>
      <c r="B108" s="20"/>
      <c r="C108" s="20"/>
      <c r="D108" s="20"/>
      <c r="E108" s="20"/>
      <c r="F108" s="20"/>
      <c r="G108" s="20"/>
      <c r="H108" s="20"/>
      <c r="I108" s="20"/>
      <c r="J108" s="21" t="s">
        <v>72</v>
      </c>
      <c r="K108" s="3"/>
    </row>
    <row r="109" spans="10:11" ht="18">
      <c r="J109" s="20"/>
      <c r="K109" s="3"/>
    </row>
    <row r="110" spans="1:11" ht="15">
      <c r="A110" s="27" t="s">
        <v>125</v>
      </c>
      <c r="B110" s="27"/>
      <c r="C110" s="27"/>
      <c r="D110" s="27"/>
      <c r="E110" s="27"/>
      <c r="F110" s="27"/>
      <c r="G110" s="27"/>
      <c r="H110" s="40">
        <v>358533</v>
      </c>
      <c r="I110" s="40"/>
      <c r="K110" s="3"/>
    </row>
    <row r="111" spans="1:11" ht="15">
      <c r="A111" s="27" t="s">
        <v>126</v>
      </c>
      <c r="B111" s="27"/>
      <c r="C111" s="27"/>
      <c r="D111" s="27"/>
      <c r="E111" s="27"/>
      <c r="F111" s="27"/>
      <c r="G111" s="27"/>
      <c r="H111" s="40">
        <v>-4295</v>
      </c>
      <c r="I111" s="40"/>
      <c r="J111" s="3"/>
      <c r="K111" s="3"/>
    </row>
    <row r="112" spans="1:11" ht="15.75" thickBot="1">
      <c r="A112" s="27" t="s">
        <v>149</v>
      </c>
      <c r="B112" s="27"/>
      <c r="C112" s="27"/>
      <c r="D112" s="27"/>
      <c r="E112" s="27"/>
      <c r="F112" s="27"/>
      <c r="G112" s="27"/>
      <c r="H112" s="43">
        <v>52715</v>
      </c>
      <c r="I112" s="43"/>
      <c r="J112" s="3"/>
      <c r="K112" s="3"/>
    </row>
    <row r="113" spans="1:11" ht="16.5" thickTop="1">
      <c r="A113" s="29" t="s">
        <v>127</v>
      </c>
      <c r="B113" s="29"/>
      <c r="C113" s="29"/>
      <c r="D113" s="29"/>
      <c r="E113" s="29"/>
      <c r="F113" s="29"/>
      <c r="G113" s="29"/>
      <c r="H113" s="46">
        <f>SUM(H110:I112)</f>
        <v>406953</v>
      </c>
      <c r="I113" s="46"/>
      <c r="J113" s="3"/>
      <c r="K113" s="3"/>
    </row>
    <row r="114" spans="1:11" ht="15">
      <c r="A114" s="19"/>
      <c r="B114" s="19"/>
      <c r="C114" s="19"/>
      <c r="D114" s="19"/>
      <c r="E114" s="19"/>
      <c r="F114" s="19"/>
      <c r="G114" s="3"/>
      <c r="H114" s="22"/>
      <c r="I114" s="22"/>
      <c r="J114" s="3"/>
      <c r="K114" s="3"/>
    </row>
    <row r="115" spans="1:11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21" thickBot="1">
      <c r="A116" s="23" t="s">
        <v>73</v>
      </c>
      <c r="B116" s="23"/>
      <c r="C116" s="23"/>
      <c r="D116" s="23"/>
      <c r="E116" s="23"/>
      <c r="F116" s="23"/>
      <c r="G116" s="3"/>
      <c r="H116" s="3"/>
      <c r="I116" s="3"/>
      <c r="J116" s="3"/>
      <c r="K116" s="3"/>
    </row>
    <row r="117" spans="1:11" ht="15.75" thickTop="1">
      <c r="A117" s="19" t="s">
        <v>128</v>
      </c>
      <c r="B117" s="19"/>
      <c r="C117" s="19"/>
      <c r="D117" s="19"/>
      <c r="E117" s="19"/>
      <c r="F117" s="19"/>
      <c r="G117" s="3"/>
      <c r="H117" s="40">
        <v>36544</v>
      </c>
      <c r="I117" s="40"/>
      <c r="J117" s="3"/>
      <c r="K117" s="3"/>
    </row>
    <row r="118" spans="1:11" ht="15">
      <c r="A118" s="19" t="s">
        <v>130</v>
      </c>
      <c r="B118" s="19"/>
      <c r="C118" s="19"/>
      <c r="D118" s="19"/>
      <c r="E118" s="19"/>
      <c r="F118" s="19"/>
      <c r="G118" s="3"/>
      <c r="H118" s="40">
        <v>17263</v>
      </c>
      <c r="I118" s="40"/>
      <c r="J118" s="3"/>
      <c r="K118" s="3"/>
    </row>
    <row r="119" spans="1:11" ht="15">
      <c r="A119" s="19" t="s">
        <v>74</v>
      </c>
      <c r="B119" s="19"/>
      <c r="C119" s="19"/>
      <c r="D119" s="19"/>
      <c r="E119" s="19"/>
      <c r="F119" s="19"/>
      <c r="G119" s="3"/>
      <c r="H119" s="40">
        <f>SUM(H117:I118)</f>
        <v>53807</v>
      </c>
      <c r="I119" s="40"/>
      <c r="J119" s="3"/>
      <c r="K119" s="3"/>
    </row>
    <row r="120" spans="1:11" ht="15.75" thickBot="1">
      <c r="A120" s="19" t="s">
        <v>75</v>
      </c>
      <c r="B120" s="19"/>
      <c r="C120" s="19"/>
      <c r="D120" s="19"/>
      <c r="E120" s="19"/>
      <c r="F120" s="19"/>
      <c r="G120" s="3"/>
      <c r="H120" s="43">
        <v>-21636</v>
      </c>
      <c r="I120" s="43"/>
      <c r="J120" s="3"/>
      <c r="K120" s="3"/>
    </row>
    <row r="121" spans="1:11" ht="16.5" thickTop="1">
      <c r="A121" s="15" t="s">
        <v>129</v>
      </c>
      <c r="B121" s="15"/>
      <c r="C121" s="15"/>
      <c r="D121" s="15"/>
      <c r="E121" s="81" t="s">
        <v>131</v>
      </c>
      <c r="F121" s="81"/>
      <c r="G121" s="3"/>
      <c r="H121" s="41">
        <f>SUM(H119:I120)</f>
        <v>32171</v>
      </c>
      <c r="I121" s="41"/>
      <c r="J121" s="3"/>
      <c r="K121" s="3"/>
    </row>
    <row r="122" spans="10:11" ht="15">
      <c r="J122" s="3"/>
      <c r="K122" s="3"/>
    </row>
    <row r="123" spans="1:11" ht="15.75">
      <c r="A123" s="75" t="s">
        <v>132</v>
      </c>
      <c r="B123" s="75"/>
      <c r="C123" s="75"/>
      <c r="D123" s="75"/>
      <c r="E123" s="75"/>
      <c r="F123" s="75"/>
      <c r="G123" s="75"/>
      <c r="K123" s="3"/>
    </row>
    <row r="124" spans="1:11" ht="15">
      <c r="A124" t="s">
        <v>133</v>
      </c>
      <c r="H124" s="44">
        <v>11852</v>
      </c>
      <c r="I124" s="44"/>
      <c r="K124" s="3"/>
    </row>
    <row r="125" spans="1:11" ht="15">
      <c r="A125" t="s">
        <v>134</v>
      </c>
      <c r="B125" t="s">
        <v>135</v>
      </c>
      <c r="F125" t="s">
        <v>136</v>
      </c>
      <c r="G125" t="s">
        <v>137</v>
      </c>
      <c r="H125" s="44">
        <v>-1440</v>
      </c>
      <c r="I125" s="44"/>
      <c r="K125" s="3"/>
    </row>
    <row r="126" spans="1:11" ht="15">
      <c r="A126" t="s">
        <v>138</v>
      </c>
      <c r="F126" t="s">
        <v>139</v>
      </c>
      <c r="G126" t="s">
        <v>140</v>
      </c>
      <c r="H126" s="44">
        <v>-1635</v>
      </c>
      <c r="I126" s="44"/>
      <c r="J126" s="3"/>
      <c r="K126" s="3"/>
    </row>
    <row r="127" spans="1:11" ht="15">
      <c r="A127" t="s">
        <v>141</v>
      </c>
      <c r="D127" t="s">
        <v>142</v>
      </c>
      <c r="F127" t="s">
        <v>143</v>
      </c>
      <c r="G127" t="s">
        <v>144</v>
      </c>
      <c r="H127" s="44">
        <v>-1425</v>
      </c>
      <c r="I127" s="44"/>
      <c r="K127" s="3"/>
    </row>
    <row r="128" spans="1:11" ht="19.5" customHeight="1">
      <c r="A128" t="s">
        <v>145</v>
      </c>
      <c r="H128" s="44">
        <v>-3562</v>
      </c>
      <c r="I128" s="44"/>
      <c r="K128" s="3"/>
    </row>
    <row r="129" spans="1:11" ht="19.5" customHeight="1">
      <c r="A129" s="75" t="s">
        <v>146</v>
      </c>
      <c r="B129" s="75"/>
      <c r="C129" s="75"/>
      <c r="D129" s="75"/>
      <c r="E129" s="75"/>
      <c r="F129" s="75"/>
      <c r="G129" s="75"/>
      <c r="H129" s="74">
        <f>SUM(H124:I128)</f>
        <v>3790</v>
      </c>
      <c r="I129" s="74"/>
      <c r="J129" s="31" t="s">
        <v>3</v>
      </c>
      <c r="K129" s="3"/>
    </row>
    <row r="130" ht="19.5" customHeight="1">
      <c r="K130" s="3"/>
    </row>
    <row r="131" ht="19.5" customHeight="1">
      <c r="K131" s="3"/>
    </row>
    <row r="132" ht="19.5" customHeight="1">
      <c r="K132" s="3"/>
    </row>
    <row r="133" ht="19.5" customHeight="1">
      <c r="K133" s="3"/>
    </row>
    <row r="134" ht="15">
      <c r="K134" s="3"/>
    </row>
    <row r="135" spans="1:11" ht="16.5" thickBot="1">
      <c r="A135" s="24" t="s">
        <v>150</v>
      </c>
      <c r="B135" s="24"/>
      <c r="C135" s="24"/>
      <c r="D135" s="24"/>
      <c r="E135" s="24"/>
      <c r="F135" s="24"/>
      <c r="G135" s="24"/>
      <c r="K135" s="3"/>
    </row>
    <row r="136" spans="1:11" ht="15.75" thickTop="1">
      <c r="A136" s="10" t="s">
        <v>76</v>
      </c>
      <c r="B136" s="11"/>
      <c r="C136" s="11"/>
      <c r="D136" s="11"/>
      <c r="E136" s="11"/>
      <c r="F136" s="11"/>
      <c r="H136" s="42">
        <v>525</v>
      </c>
      <c r="I136" s="42"/>
      <c r="K136" s="3"/>
    </row>
    <row r="137" spans="1:11" ht="15">
      <c r="A137" s="10" t="s">
        <v>77</v>
      </c>
      <c r="B137" s="11"/>
      <c r="C137" s="11"/>
      <c r="D137" s="11"/>
      <c r="E137" s="11"/>
      <c r="F137" s="11"/>
      <c r="H137" s="42">
        <f>SUM(H86)</f>
        <v>65216.81</v>
      </c>
      <c r="I137" s="42"/>
      <c r="K137" s="3"/>
    </row>
    <row r="138" spans="1:11" ht="15">
      <c r="A138" s="10" t="s">
        <v>78</v>
      </c>
      <c r="B138" s="11"/>
      <c r="C138" s="11"/>
      <c r="D138" s="11"/>
      <c r="E138" s="11"/>
      <c r="F138" s="11"/>
      <c r="H138" s="42">
        <f>SUM(H113)</f>
        <v>406953</v>
      </c>
      <c r="I138" s="42"/>
      <c r="K138" s="3"/>
    </row>
    <row r="139" spans="1:11" ht="15">
      <c r="A139" s="10" t="s">
        <v>73</v>
      </c>
      <c r="B139" s="11"/>
      <c r="C139" s="11"/>
      <c r="D139" s="11"/>
      <c r="E139" s="11"/>
      <c r="F139" s="11"/>
      <c r="H139" s="42">
        <f>SUM(H121)</f>
        <v>32171</v>
      </c>
      <c r="I139" s="42"/>
      <c r="K139" s="3"/>
    </row>
    <row r="140" spans="1:11" ht="16.5" thickBot="1">
      <c r="A140" s="15" t="s">
        <v>147</v>
      </c>
      <c r="B140" s="15"/>
      <c r="C140" s="15"/>
      <c r="D140" s="15"/>
      <c r="E140" s="15"/>
      <c r="F140" s="15"/>
      <c r="G140" s="3"/>
      <c r="H140" s="68">
        <v>3790</v>
      </c>
      <c r="I140" s="68"/>
      <c r="K140" s="3"/>
    </row>
    <row r="141" spans="1:11" ht="16.5" thickTop="1">
      <c r="A141" s="75" t="s">
        <v>157</v>
      </c>
      <c r="B141" s="75"/>
      <c r="C141" s="75"/>
      <c r="D141" s="75"/>
      <c r="E141" s="75"/>
      <c r="F141" s="75"/>
      <c r="G141" s="75"/>
      <c r="H141" s="41">
        <f>SUM(H136:I140)</f>
        <v>508655.81</v>
      </c>
      <c r="I141" s="41"/>
      <c r="K141" s="3"/>
    </row>
    <row r="142" ht="15">
      <c r="K142" s="3"/>
    </row>
    <row r="143" ht="15">
      <c r="K143" s="3"/>
    </row>
    <row r="144" ht="15">
      <c r="K144" s="3"/>
    </row>
    <row r="145" spans="2:11" ht="15">
      <c r="B145" s="76" t="s">
        <v>148</v>
      </c>
      <c r="C145" s="77"/>
      <c r="D145" s="71" t="s">
        <v>79</v>
      </c>
      <c r="E145" s="73"/>
      <c r="F145" s="72"/>
      <c r="G145" s="71" t="s">
        <v>80</v>
      </c>
      <c r="H145" s="72"/>
      <c r="K145" s="3"/>
    </row>
    <row r="146" spans="2:12" ht="18">
      <c r="B146" s="25" t="s">
        <v>81</v>
      </c>
      <c r="C146" s="25"/>
      <c r="D146" s="71" t="s">
        <v>82</v>
      </c>
      <c r="E146" s="73"/>
      <c r="F146" s="72"/>
      <c r="G146" s="71"/>
      <c r="H146" s="72"/>
      <c r="L146" s="4"/>
    </row>
    <row r="147" spans="2:12" ht="18">
      <c r="B147" s="76" t="s">
        <v>3</v>
      </c>
      <c r="C147" s="77"/>
      <c r="D147" s="71" t="s">
        <v>83</v>
      </c>
      <c r="E147" s="73"/>
      <c r="F147" s="72"/>
      <c r="G147" s="71"/>
      <c r="H147" s="72"/>
      <c r="L147" s="4"/>
    </row>
    <row r="148" spans="2:12" ht="18">
      <c r="B148" s="25" t="s">
        <v>84</v>
      </c>
      <c r="C148" s="25"/>
      <c r="D148" s="71" t="s">
        <v>83</v>
      </c>
      <c r="E148" s="73"/>
      <c r="F148" s="72"/>
      <c r="G148" s="71"/>
      <c r="H148" s="72"/>
      <c r="L148" s="4"/>
    </row>
    <row r="149" spans="2:12" ht="18">
      <c r="B149" s="71" t="s">
        <v>3</v>
      </c>
      <c r="C149" s="73"/>
      <c r="D149" s="73"/>
      <c r="E149" s="73"/>
      <c r="F149" s="73"/>
      <c r="G149" s="73"/>
      <c r="H149" s="72"/>
      <c r="L149" s="4"/>
    </row>
    <row r="150" spans="2:12" ht="18">
      <c r="B150" s="25" t="s">
        <v>11</v>
      </c>
      <c r="C150" s="25"/>
      <c r="D150" s="71" t="s">
        <v>85</v>
      </c>
      <c r="E150" s="73"/>
      <c r="F150" s="72"/>
      <c r="G150" s="71"/>
      <c r="H150" s="72"/>
      <c r="L150" s="4"/>
    </row>
    <row r="151" spans="2:12" ht="18">
      <c r="B151" s="78" t="s">
        <v>158</v>
      </c>
      <c r="C151" s="79"/>
      <c r="D151" s="71" t="s">
        <v>86</v>
      </c>
      <c r="E151" s="73"/>
      <c r="F151" s="72"/>
      <c r="G151" s="76"/>
      <c r="H151" s="77"/>
      <c r="L151" s="4"/>
    </row>
    <row r="152" spans="2:12" ht="18">
      <c r="B152" s="71"/>
      <c r="C152" s="72"/>
      <c r="D152" s="71"/>
      <c r="E152" s="73"/>
      <c r="F152" s="72"/>
      <c r="G152" s="76"/>
      <c r="H152" s="77"/>
      <c r="L152" s="4"/>
    </row>
  </sheetData>
  <sheetProtection/>
  <mergeCells count="180">
    <mergeCell ref="A45:F45"/>
    <mergeCell ref="A46:G46"/>
    <mergeCell ref="A90:I90"/>
    <mergeCell ref="A141:G141"/>
    <mergeCell ref="G151:H151"/>
    <mergeCell ref="D147:F147"/>
    <mergeCell ref="E121:F121"/>
    <mergeCell ref="A123:G123"/>
    <mergeCell ref="H124:I124"/>
    <mergeCell ref="G152:H152"/>
    <mergeCell ref="G146:H146"/>
    <mergeCell ref="G147:H147"/>
    <mergeCell ref="G145:H145"/>
    <mergeCell ref="G148:H148"/>
    <mergeCell ref="B149:H149"/>
    <mergeCell ref="G150:H150"/>
    <mergeCell ref="D148:F148"/>
    <mergeCell ref="D150:F150"/>
    <mergeCell ref="D151:F151"/>
    <mergeCell ref="B152:C152"/>
    <mergeCell ref="D152:F152"/>
    <mergeCell ref="H129:I129"/>
    <mergeCell ref="A129:G129"/>
    <mergeCell ref="H140:I140"/>
    <mergeCell ref="B147:C147"/>
    <mergeCell ref="B151:C151"/>
    <mergeCell ref="B145:C145"/>
    <mergeCell ref="D145:F145"/>
    <mergeCell ref="D146:F146"/>
    <mergeCell ref="H127:I127"/>
    <mergeCell ref="H138:I138"/>
    <mergeCell ref="H139:I139"/>
    <mergeCell ref="A73:G73"/>
    <mergeCell ref="H75:I75"/>
    <mergeCell ref="H76:I76"/>
    <mergeCell ref="H77:I77"/>
    <mergeCell ref="H78:I78"/>
    <mergeCell ref="H79:I79"/>
    <mergeCell ref="H74:I74"/>
    <mergeCell ref="A67:G67"/>
    <mergeCell ref="A68:G68"/>
    <mergeCell ref="A69:G69"/>
    <mergeCell ref="A70:G70"/>
    <mergeCell ref="A71:G71"/>
    <mergeCell ref="A72:G72"/>
    <mergeCell ref="H70:I70"/>
    <mergeCell ref="H71:I71"/>
    <mergeCell ref="A61:G61"/>
    <mergeCell ref="A62:G62"/>
    <mergeCell ref="A63:G63"/>
    <mergeCell ref="A64:G64"/>
    <mergeCell ref="A65:G65"/>
    <mergeCell ref="A66:G66"/>
    <mergeCell ref="A56:G56"/>
    <mergeCell ref="A57:G57"/>
    <mergeCell ref="A58:G58"/>
    <mergeCell ref="A59:G59"/>
    <mergeCell ref="A60:G60"/>
    <mergeCell ref="A53:G53"/>
    <mergeCell ref="A54:G54"/>
    <mergeCell ref="A55:G55"/>
    <mergeCell ref="A51:B51"/>
    <mergeCell ref="A52:F52"/>
    <mergeCell ref="A1:A3"/>
    <mergeCell ref="B1:J1"/>
    <mergeCell ref="B3:J3"/>
    <mergeCell ref="B4:J4"/>
    <mergeCell ref="A5:J5"/>
    <mergeCell ref="A6:J6"/>
    <mergeCell ref="A7:J7"/>
    <mergeCell ref="A8:J8"/>
    <mergeCell ref="A9:J9"/>
    <mergeCell ref="A10:B10"/>
    <mergeCell ref="C10:J10"/>
    <mergeCell ref="C11:J11"/>
    <mergeCell ref="C13:J13"/>
    <mergeCell ref="A14:B14"/>
    <mergeCell ref="C14:J14"/>
    <mergeCell ref="C16:J16"/>
    <mergeCell ref="C17:J17"/>
    <mergeCell ref="A18:J18"/>
    <mergeCell ref="A19:J19"/>
    <mergeCell ref="A20:J20"/>
    <mergeCell ref="A22:J22"/>
    <mergeCell ref="A23:J23"/>
    <mergeCell ref="A24:J24"/>
    <mergeCell ref="A25:J25"/>
    <mergeCell ref="A26:J26"/>
    <mergeCell ref="A27:J27"/>
    <mergeCell ref="A28:J28"/>
    <mergeCell ref="A29:J29"/>
    <mergeCell ref="A30:B30"/>
    <mergeCell ref="A31:F31"/>
    <mergeCell ref="H31:I31"/>
    <mergeCell ref="A32:F32"/>
    <mergeCell ref="H32:I32"/>
    <mergeCell ref="A33:F33"/>
    <mergeCell ref="H33:I33"/>
    <mergeCell ref="A34:F34"/>
    <mergeCell ref="H34:I34"/>
    <mergeCell ref="A35:F35"/>
    <mergeCell ref="H35:I35"/>
    <mergeCell ref="A36:F36"/>
    <mergeCell ref="H36:I36"/>
    <mergeCell ref="A37:F37"/>
    <mergeCell ref="H37:I37"/>
    <mergeCell ref="A38:F38"/>
    <mergeCell ref="H38:I38"/>
    <mergeCell ref="H39:I39"/>
    <mergeCell ref="H40:I40"/>
    <mergeCell ref="H41:I41"/>
    <mergeCell ref="A39:F39"/>
    <mergeCell ref="A40:F40"/>
    <mergeCell ref="A41:F41"/>
    <mergeCell ref="H42:I42"/>
    <mergeCell ref="H43:I43"/>
    <mergeCell ref="H44:I44"/>
    <mergeCell ref="A50:B50"/>
    <mergeCell ref="A42:F42"/>
    <mergeCell ref="A43:F43"/>
    <mergeCell ref="H47:I47"/>
    <mergeCell ref="H45:I45"/>
    <mergeCell ref="H46:I46"/>
    <mergeCell ref="A44:F44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2:I72"/>
    <mergeCell ref="H73:I73"/>
    <mergeCell ref="H80:I80"/>
    <mergeCell ref="A81:C81"/>
    <mergeCell ref="A74:G74"/>
    <mergeCell ref="A75:G75"/>
    <mergeCell ref="A76:G76"/>
    <mergeCell ref="A77:G77"/>
    <mergeCell ref="A80:G80"/>
    <mergeCell ref="A78:G78"/>
    <mergeCell ref="A87:G87"/>
    <mergeCell ref="A82:G82"/>
    <mergeCell ref="H82:I82"/>
    <mergeCell ref="H83:I83"/>
    <mergeCell ref="H84:I84"/>
    <mergeCell ref="H85:I85"/>
    <mergeCell ref="H86:I86"/>
    <mergeCell ref="H87:I87"/>
    <mergeCell ref="A79:G79"/>
    <mergeCell ref="H110:I110"/>
    <mergeCell ref="H111:I111"/>
    <mergeCell ref="H112:I112"/>
    <mergeCell ref="H113:I113"/>
    <mergeCell ref="H117:I117"/>
    <mergeCell ref="A83:G83"/>
    <mergeCell ref="A84:G84"/>
    <mergeCell ref="A85:G85"/>
    <mergeCell ref="A86:G86"/>
    <mergeCell ref="H118:I118"/>
    <mergeCell ref="H141:I141"/>
    <mergeCell ref="H137:I137"/>
    <mergeCell ref="H119:I119"/>
    <mergeCell ref="H120:I120"/>
    <mergeCell ref="H121:I121"/>
    <mergeCell ref="H136:I136"/>
    <mergeCell ref="H128:I128"/>
    <mergeCell ref="H125:I125"/>
    <mergeCell ref="H126:I126"/>
  </mergeCells>
  <printOptions/>
  <pageMargins left="0.39375" right="0.19652777777777777" top="0.19652777777777777" bottom="0.27569444444444446" header="0.5118055555555556" footer="0.511805555555555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E8" sqref="E8"/>
    </sheetView>
  </sheetViews>
  <sheetFormatPr defaultColWidth="9.140625" defaultRowHeight="12.75"/>
  <sheetData>
    <row r="2" spans="1:7" ht="12.75">
      <c r="A2" s="80" t="s">
        <v>87</v>
      </c>
      <c r="B2" s="80"/>
      <c r="D2" s="13" t="s">
        <v>88</v>
      </c>
      <c r="E2" s="13" t="s">
        <v>89</v>
      </c>
      <c r="F2" s="80" t="s">
        <v>90</v>
      </c>
      <c r="G2" s="80"/>
    </row>
    <row r="3" spans="1:7" ht="12.75">
      <c r="A3" s="82" t="s">
        <v>91</v>
      </c>
      <c r="B3" s="82"/>
      <c r="C3" s="82"/>
      <c r="D3" s="13">
        <v>2</v>
      </c>
      <c r="E3" s="13">
        <v>345</v>
      </c>
      <c r="F3" s="50">
        <v>690</v>
      </c>
      <c r="G3" s="50"/>
    </row>
    <row r="4" spans="1:7" ht="12.75">
      <c r="A4" s="35" t="s">
        <v>92</v>
      </c>
      <c r="B4" s="35"/>
      <c r="C4" s="35"/>
      <c r="D4" s="13">
        <v>3</v>
      </c>
      <c r="E4" s="13">
        <v>320</v>
      </c>
      <c r="F4" s="50">
        <v>960</v>
      </c>
      <c r="G4" s="50"/>
    </row>
    <row r="5" spans="1:7" ht="12.75">
      <c r="A5" s="35" t="s">
        <v>93</v>
      </c>
      <c r="B5" s="35"/>
      <c r="C5" s="11"/>
      <c r="D5" s="13">
        <v>14</v>
      </c>
      <c r="E5" s="13">
        <v>285</v>
      </c>
      <c r="F5" s="50">
        <v>3990</v>
      </c>
      <c r="G5" s="50"/>
    </row>
    <row r="6" spans="1:7" ht="12.75">
      <c r="A6" s="35" t="s">
        <v>94</v>
      </c>
      <c r="B6" s="35"/>
      <c r="C6" s="11"/>
      <c r="D6" s="13">
        <v>10</v>
      </c>
      <c r="E6" s="13">
        <v>285</v>
      </c>
      <c r="F6" s="50">
        <v>2850</v>
      </c>
      <c r="G6" s="50"/>
    </row>
    <row r="7" spans="1:7" ht="12.75">
      <c r="A7" s="35" t="s">
        <v>95</v>
      </c>
      <c r="B7" s="35"/>
      <c r="C7" s="11"/>
      <c r="D7" s="13">
        <v>14</v>
      </c>
      <c r="E7" s="13">
        <v>155</v>
      </c>
      <c r="F7" s="50">
        <v>2480</v>
      </c>
      <c r="G7" s="50"/>
    </row>
    <row r="8" spans="1:11" ht="12.75">
      <c r="A8" s="35" t="s">
        <v>96</v>
      </c>
      <c r="B8" s="35"/>
      <c r="C8" s="11"/>
      <c r="D8" s="13">
        <v>13</v>
      </c>
      <c r="E8" s="13"/>
      <c r="F8" s="50"/>
      <c r="G8" s="50"/>
      <c r="K8">
        <v>3990</v>
      </c>
    </row>
    <row r="9" spans="1:7" ht="12.75">
      <c r="A9" s="49"/>
      <c r="B9" s="49"/>
      <c r="C9" s="11"/>
      <c r="D9" s="13"/>
      <c r="E9" s="13"/>
      <c r="F9" s="50"/>
      <c r="G9" s="50"/>
    </row>
    <row r="10" spans="1:7" ht="12.75">
      <c r="A10" s="49"/>
      <c r="B10" s="49"/>
      <c r="C10" s="11"/>
      <c r="D10" s="13"/>
      <c r="E10" s="13"/>
      <c r="F10" s="50"/>
      <c r="G10" s="50"/>
    </row>
    <row r="11" spans="1:7" ht="12.75">
      <c r="A11" s="49"/>
      <c r="B11" s="49"/>
      <c r="C11" s="11"/>
      <c r="D11" s="13"/>
      <c r="E11" s="13"/>
      <c r="F11" s="50"/>
      <c r="G11" s="50"/>
    </row>
    <row r="12" spans="1:7" ht="12.75">
      <c r="A12" s="49"/>
      <c r="B12" s="49"/>
      <c r="C12" s="11"/>
      <c r="D12" s="13"/>
      <c r="E12" s="13"/>
      <c r="F12" s="50"/>
      <c r="G12" s="50"/>
    </row>
    <row r="13" spans="1:7" ht="12.75">
      <c r="A13" s="49"/>
      <c r="B13" s="49"/>
      <c r="C13" s="11"/>
      <c r="D13" s="13"/>
      <c r="E13" s="13"/>
      <c r="F13" s="50"/>
      <c r="G13" s="50"/>
    </row>
    <row r="14" spans="1:7" ht="12.75">
      <c r="A14" s="49"/>
      <c r="B14" s="49"/>
      <c r="C14" s="11"/>
      <c r="D14" s="13"/>
      <c r="E14" s="13"/>
      <c r="F14" s="50"/>
      <c r="G14" s="50"/>
    </row>
    <row r="15" spans="1:7" ht="12.75">
      <c r="A15" s="49"/>
      <c r="B15" s="49"/>
      <c r="C15" s="11"/>
      <c r="D15" s="13"/>
      <c r="E15" s="13"/>
      <c r="F15" s="50"/>
      <c r="G15" s="50"/>
    </row>
    <row r="16" spans="1:7" ht="12.75">
      <c r="A16" s="49"/>
      <c r="B16" s="49"/>
      <c r="C16" s="11"/>
      <c r="D16" s="13"/>
      <c r="E16" s="13"/>
      <c r="F16" s="50"/>
      <c r="G16" s="50"/>
    </row>
    <row r="17" spans="4:7" ht="12.75">
      <c r="D17" s="13"/>
      <c r="E17" s="13"/>
      <c r="F17" s="50"/>
      <c r="G17" s="50"/>
    </row>
    <row r="18" spans="4:7" ht="12.75">
      <c r="D18" s="13"/>
      <c r="E18" s="13"/>
      <c r="F18" s="50"/>
      <c r="G18" s="50"/>
    </row>
    <row r="19" spans="4:7" ht="12.75">
      <c r="D19" s="13"/>
      <c r="E19" s="13"/>
      <c r="F19" s="50"/>
      <c r="G19" s="50"/>
    </row>
    <row r="20" spans="4:7" ht="12.75">
      <c r="D20" s="13"/>
      <c r="E20" s="13"/>
      <c r="F20" s="50"/>
      <c r="G20" s="50"/>
    </row>
    <row r="21" spans="4:7" ht="12.75">
      <c r="D21" s="13"/>
      <c r="E21" s="13"/>
      <c r="F21" s="50">
        <f>SUM(F3:G20)</f>
        <v>10970</v>
      </c>
      <c r="G21" s="50"/>
    </row>
    <row r="22" spans="4:7" ht="12.75">
      <c r="D22" s="13"/>
      <c r="E22" s="13"/>
      <c r="F22" s="26"/>
      <c r="G22" s="26"/>
    </row>
    <row r="23" spans="4:5" ht="12.75">
      <c r="D23" s="13"/>
      <c r="E23" s="13"/>
    </row>
    <row r="24" spans="4:5" ht="12.75">
      <c r="D24" s="13"/>
      <c r="E24" s="13"/>
    </row>
    <row r="25" spans="4:5" ht="12.75">
      <c r="D25" s="13"/>
      <c r="E25" s="13"/>
    </row>
    <row r="26" spans="4:5" ht="12.75">
      <c r="D26" s="13"/>
      <c r="E26" s="13"/>
    </row>
    <row r="27" spans="4:5" ht="12.75">
      <c r="D27" s="13"/>
      <c r="E27" s="13"/>
    </row>
    <row r="28" spans="4:5" ht="12.75">
      <c r="D28" s="13"/>
      <c r="E28" s="13"/>
    </row>
  </sheetData>
  <sheetProtection/>
  <mergeCells count="35">
    <mergeCell ref="A2:B2"/>
    <mergeCell ref="F2:G2"/>
    <mergeCell ref="A3:C3"/>
    <mergeCell ref="F3:G3"/>
    <mergeCell ref="A4:C4"/>
    <mergeCell ref="F4:G4"/>
    <mergeCell ref="A5:B5"/>
    <mergeCell ref="F5:G5"/>
    <mergeCell ref="A6:B6"/>
    <mergeCell ref="F6:G6"/>
    <mergeCell ref="A7:B7"/>
    <mergeCell ref="F7:G7"/>
    <mergeCell ref="A8:B8"/>
    <mergeCell ref="F8:G8"/>
    <mergeCell ref="A9:B9"/>
    <mergeCell ref="F9:G9"/>
    <mergeCell ref="A10:B10"/>
    <mergeCell ref="F10:G10"/>
    <mergeCell ref="F16:G16"/>
    <mergeCell ref="A11:B11"/>
    <mergeCell ref="F11:G11"/>
    <mergeCell ref="A12:B12"/>
    <mergeCell ref="F12:G12"/>
    <mergeCell ref="A13:B13"/>
    <mergeCell ref="F13:G13"/>
    <mergeCell ref="F17:G17"/>
    <mergeCell ref="F18:G18"/>
    <mergeCell ref="F19:G19"/>
    <mergeCell ref="F20:G20"/>
    <mergeCell ref="F21:G21"/>
    <mergeCell ref="A14:B14"/>
    <mergeCell ref="F14:G14"/>
    <mergeCell ref="A15:B15"/>
    <mergeCell ref="F15:G15"/>
    <mergeCell ref="A16:B16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2016-02-08T18:09:48Z</dcterms:modified>
  <cp:category/>
  <cp:version/>
  <cp:contentType/>
  <cp:contentStatus/>
</cp:coreProperties>
</file>